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P Biology\Data Analysis\"/>
    </mc:Choice>
  </mc:AlternateContent>
  <xr:revisionPtr revIDLastSave="0" documentId="13_ncr:1_{F7C2C509-41AF-4649-9FCD-31998C2E9F10}" xr6:coauthVersionLast="45" xr6:coauthVersionMax="45" xr10:uidLastSave="{00000000-0000-0000-0000-000000000000}"/>
  <bookViews>
    <workbookView xWindow="-110" yWindow="-110" windowWidth="19420" windowHeight="10420" tabRatio="702" xr2:uid="{00000000-000D-0000-FFFF-FFFF00000000}"/>
  </bookViews>
  <sheets>
    <sheet name="Directions" sheetId="14" r:id="rId1"/>
    <sheet name="Overall" sheetId="6" r:id="rId2"/>
    <sheet name="by Unit" sheetId="2" state="hidden" r:id="rId3"/>
    <sheet name="by E.K." sheetId="12" state="hidden" r:id="rId4"/>
    <sheet name="Analysis (Unit)" sheetId="7" r:id="rId5"/>
    <sheet name="Analysis (E.K.)" sheetId="13" r:id="rId6"/>
    <sheet name="Grade Calculation" sheetId="11" r:id="rId7"/>
    <sheet name="Breakdown by Topic &amp; EK" sheetId="15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" i="11" l="1"/>
  <c r="H63" i="11"/>
  <c r="M63" i="11"/>
  <c r="H64" i="11"/>
  <c r="M64" i="11"/>
  <c r="H65" i="11"/>
  <c r="M65" i="11"/>
  <c r="H66" i="11"/>
  <c r="M66" i="11"/>
  <c r="H67" i="11"/>
  <c r="M67" i="11"/>
  <c r="H68" i="11"/>
  <c r="M68" i="11"/>
  <c r="H69" i="11"/>
  <c r="M69" i="11"/>
  <c r="H70" i="11"/>
  <c r="M70" i="11"/>
  <c r="H71" i="11"/>
  <c r="M71" i="11"/>
  <c r="H72" i="11"/>
  <c r="M72" i="11"/>
  <c r="H73" i="11"/>
  <c r="M73" i="11"/>
  <c r="H74" i="11"/>
  <c r="M74" i="11"/>
  <c r="H75" i="11"/>
  <c r="M75" i="11"/>
  <c r="H76" i="11"/>
  <c r="M76" i="11"/>
  <c r="H77" i="11"/>
  <c r="M77" i="11"/>
  <c r="H78" i="11"/>
  <c r="M78" i="11"/>
  <c r="H79" i="11"/>
  <c r="M79" i="11"/>
  <c r="H80" i="11"/>
  <c r="M80" i="11"/>
  <c r="H81" i="11"/>
  <c r="M81" i="11"/>
  <c r="H82" i="11"/>
  <c r="M82" i="11"/>
  <c r="H83" i="11"/>
  <c r="M83" i="11"/>
  <c r="H84" i="11"/>
  <c r="M84" i="11"/>
  <c r="H85" i="11"/>
  <c r="M85" i="11"/>
  <c r="H86" i="11"/>
  <c r="M86" i="11"/>
  <c r="M62" i="11"/>
  <c r="H62" i="11"/>
  <c r="H33" i="11"/>
  <c r="M33" i="11"/>
  <c r="H34" i="11"/>
  <c r="M34" i="11"/>
  <c r="H35" i="11"/>
  <c r="M35" i="11"/>
  <c r="H36" i="11"/>
  <c r="M36" i="11"/>
  <c r="H37" i="11"/>
  <c r="M37" i="11"/>
  <c r="H38" i="11"/>
  <c r="M38" i="11"/>
  <c r="H39" i="11"/>
  <c r="M39" i="11"/>
  <c r="H40" i="11"/>
  <c r="M40" i="11"/>
  <c r="H41" i="11"/>
  <c r="M41" i="11"/>
  <c r="H42" i="11"/>
  <c r="M42" i="11"/>
  <c r="H43" i="11"/>
  <c r="M43" i="11"/>
  <c r="H44" i="11"/>
  <c r="M44" i="11"/>
  <c r="H45" i="11"/>
  <c r="M45" i="11"/>
  <c r="H46" i="11"/>
  <c r="M46" i="11"/>
  <c r="H47" i="11"/>
  <c r="M47" i="11"/>
  <c r="H48" i="11"/>
  <c r="M48" i="11"/>
  <c r="H49" i="11"/>
  <c r="M49" i="11"/>
  <c r="H50" i="11"/>
  <c r="M50" i="11"/>
  <c r="H51" i="11"/>
  <c r="M51" i="11"/>
  <c r="H52" i="11"/>
  <c r="M52" i="11"/>
  <c r="H53" i="11"/>
  <c r="M53" i="11"/>
  <c r="H54" i="11"/>
  <c r="M54" i="11"/>
  <c r="H55" i="11"/>
  <c r="M55" i="11"/>
  <c r="H56" i="11"/>
  <c r="M56" i="11"/>
  <c r="M32" i="11"/>
  <c r="H32" i="11"/>
  <c r="H3" i="11"/>
  <c r="M3" i="11"/>
  <c r="H4" i="11"/>
  <c r="M4" i="11"/>
  <c r="H5" i="11"/>
  <c r="M5" i="11"/>
  <c r="H6" i="11"/>
  <c r="M6" i="11"/>
  <c r="H7" i="11"/>
  <c r="M7" i="11"/>
  <c r="H8" i="11"/>
  <c r="M8" i="11"/>
  <c r="H9" i="11"/>
  <c r="M9" i="11"/>
  <c r="H10" i="11"/>
  <c r="M10" i="11"/>
  <c r="H11" i="11"/>
  <c r="M11" i="11"/>
  <c r="H12" i="11"/>
  <c r="M12" i="11"/>
  <c r="H13" i="11"/>
  <c r="M13" i="11"/>
  <c r="H14" i="11"/>
  <c r="M14" i="11"/>
  <c r="H15" i="11"/>
  <c r="M15" i="11"/>
  <c r="H16" i="11"/>
  <c r="M16" i="11"/>
  <c r="H17" i="11"/>
  <c r="M17" i="11"/>
  <c r="H18" i="11"/>
  <c r="M18" i="11"/>
  <c r="H19" i="11"/>
  <c r="M19" i="11"/>
  <c r="H20" i="11"/>
  <c r="M20" i="11"/>
  <c r="H21" i="11"/>
  <c r="M21" i="11"/>
  <c r="H22" i="11"/>
  <c r="M22" i="11"/>
  <c r="H23" i="11"/>
  <c r="M23" i="11"/>
  <c r="H24" i="11"/>
  <c r="M24" i="11"/>
  <c r="H25" i="11"/>
  <c r="M25" i="11"/>
  <c r="H26" i="11"/>
  <c r="M26" i="11"/>
  <c r="M2" i="11"/>
  <c r="H2" i="11"/>
  <c r="CI59" i="6"/>
  <c r="CJ59" i="6"/>
  <c r="CK59" i="6"/>
  <c r="CN59" i="6"/>
  <c r="CO59" i="6"/>
  <c r="CP59" i="6"/>
  <c r="CI60" i="6"/>
  <c r="CJ60" i="6"/>
  <c r="CK60" i="6" s="1"/>
  <c r="CN60" i="6"/>
  <c r="CO60" i="6" s="1"/>
  <c r="CP60" i="6" s="1"/>
  <c r="BE59" i="6"/>
  <c r="BF59" i="6"/>
  <c r="BG59" i="6" s="1"/>
  <c r="BG59" i="2" s="1"/>
  <c r="BE60" i="6"/>
  <c r="BF60" i="6" s="1"/>
  <c r="AA59" i="6"/>
  <c r="AB59" i="6"/>
  <c r="AB59" i="12" s="1"/>
  <c r="AA60" i="6"/>
  <c r="AB60" i="6"/>
  <c r="AB60" i="12" s="1"/>
  <c r="AC60" i="6"/>
  <c r="AC60" i="12" s="1"/>
  <c r="B59" i="12"/>
  <c r="C59" i="12"/>
  <c r="D59" i="12"/>
  <c r="E59" i="12"/>
  <c r="F59" i="12"/>
  <c r="G59" i="12"/>
  <c r="H59" i="12"/>
  <c r="I59" i="12"/>
  <c r="J59" i="12"/>
  <c r="K59" i="12"/>
  <c r="L59" i="12"/>
  <c r="M59" i="12"/>
  <c r="N59" i="12"/>
  <c r="O59" i="12"/>
  <c r="P59" i="12"/>
  <c r="Q59" i="12"/>
  <c r="R59" i="12"/>
  <c r="S59" i="12"/>
  <c r="T59" i="12"/>
  <c r="U59" i="12"/>
  <c r="V59" i="12"/>
  <c r="W59" i="12"/>
  <c r="X59" i="12"/>
  <c r="Y59" i="12"/>
  <c r="Z59" i="12"/>
  <c r="AA59" i="12"/>
  <c r="AD59" i="12"/>
  <c r="AE59" i="12"/>
  <c r="AF59" i="12"/>
  <c r="AG59" i="12"/>
  <c r="AH59" i="12"/>
  <c r="AI59" i="12"/>
  <c r="AJ59" i="12"/>
  <c r="AK59" i="12"/>
  <c r="AL59" i="12"/>
  <c r="AM59" i="12"/>
  <c r="AN59" i="12"/>
  <c r="AO59" i="12"/>
  <c r="AP59" i="12"/>
  <c r="AQ59" i="12"/>
  <c r="AR59" i="12"/>
  <c r="AS59" i="12"/>
  <c r="AT59" i="12"/>
  <c r="AU59" i="12"/>
  <c r="AV59" i="12"/>
  <c r="AW59" i="12"/>
  <c r="AX59" i="12"/>
  <c r="AY59" i="12"/>
  <c r="AZ59" i="12"/>
  <c r="BA59" i="12"/>
  <c r="BB59" i="12"/>
  <c r="BC59" i="12"/>
  <c r="BE65" i="12"/>
  <c r="BH59" i="12"/>
  <c r="BH64" i="12" s="1"/>
  <c r="BI59" i="12"/>
  <c r="BJ59" i="12"/>
  <c r="BK59" i="12"/>
  <c r="BL59" i="12"/>
  <c r="BM59" i="12"/>
  <c r="BN59" i="12"/>
  <c r="BO59" i="12"/>
  <c r="BP59" i="12"/>
  <c r="BQ59" i="12"/>
  <c r="BR59" i="12"/>
  <c r="BS59" i="12"/>
  <c r="BT59" i="12"/>
  <c r="BU59" i="12"/>
  <c r="BV59" i="12"/>
  <c r="BW59" i="12"/>
  <c r="BX59" i="12"/>
  <c r="BY59" i="12"/>
  <c r="BZ59" i="12"/>
  <c r="CA59" i="12"/>
  <c r="CB59" i="12"/>
  <c r="CC59" i="12"/>
  <c r="CD59" i="12"/>
  <c r="CE59" i="12"/>
  <c r="CF59" i="12"/>
  <c r="CG59" i="12"/>
  <c r="CH59" i="12"/>
  <c r="CH64" i="12" s="1"/>
  <c r="B60" i="12"/>
  <c r="C60" i="12"/>
  <c r="D60" i="12"/>
  <c r="E60" i="12"/>
  <c r="F60" i="12"/>
  <c r="G60" i="12"/>
  <c r="H60" i="12"/>
  <c r="I60" i="12"/>
  <c r="J60" i="12"/>
  <c r="K60" i="12"/>
  <c r="L60" i="12"/>
  <c r="M60" i="12"/>
  <c r="N60" i="12"/>
  <c r="O60" i="12"/>
  <c r="P60" i="12"/>
  <c r="Q60" i="12"/>
  <c r="R60" i="12"/>
  <c r="S60" i="12"/>
  <c r="T60" i="12"/>
  <c r="U60" i="12"/>
  <c r="V60" i="12"/>
  <c r="W60" i="12"/>
  <c r="X60" i="12"/>
  <c r="Y60" i="12"/>
  <c r="Z60" i="12"/>
  <c r="Z65" i="12" s="1"/>
  <c r="AA60" i="12"/>
  <c r="AD60" i="12"/>
  <c r="AD77" i="12" s="1"/>
  <c r="AE60" i="12"/>
  <c r="AF60" i="12"/>
  <c r="AG60" i="12"/>
  <c r="AH60" i="12"/>
  <c r="AI60" i="12"/>
  <c r="AJ60" i="12"/>
  <c r="AK60" i="12"/>
  <c r="AL60" i="12"/>
  <c r="AM60" i="12"/>
  <c r="AN60" i="12"/>
  <c r="AO60" i="12"/>
  <c r="AP60" i="12"/>
  <c r="AQ60" i="12"/>
  <c r="AR60" i="12"/>
  <c r="AS60" i="12"/>
  <c r="AT60" i="12"/>
  <c r="AU60" i="12"/>
  <c r="AV60" i="12"/>
  <c r="AW60" i="12"/>
  <c r="AX60" i="12"/>
  <c r="AY60" i="12"/>
  <c r="AZ60" i="12"/>
  <c r="BA60" i="12"/>
  <c r="BB60" i="12"/>
  <c r="BC60" i="12"/>
  <c r="BH60" i="12"/>
  <c r="BI60" i="12"/>
  <c r="BJ60" i="12"/>
  <c r="BK60" i="12"/>
  <c r="BL60" i="12"/>
  <c r="BM60" i="12"/>
  <c r="BN60" i="12"/>
  <c r="BO60" i="12"/>
  <c r="BP60" i="12"/>
  <c r="BQ60" i="12"/>
  <c r="BR60" i="12"/>
  <c r="BS60" i="12"/>
  <c r="BT60" i="12"/>
  <c r="BU60" i="12"/>
  <c r="BV60" i="12"/>
  <c r="BW60" i="12"/>
  <c r="BX60" i="12"/>
  <c r="BY60" i="12"/>
  <c r="BZ60" i="12"/>
  <c r="CA60" i="12"/>
  <c r="CB60" i="12"/>
  <c r="CC60" i="12"/>
  <c r="CD60" i="12"/>
  <c r="CE60" i="12"/>
  <c r="CF60" i="12"/>
  <c r="CG60" i="12"/>
  <c r="CH60" i="12"/>
  <c r="A59" i="12"/>
  <c r="A60" i="12"/>
  <c r="CG59" i="2"/>
  <c r="CG60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Z66" i="2" s="1"/>
  <c r="AA60" i="2"/>
  <c r="AA68" i="2" s="1"/>
  <c r="AD60" i="2"/>
  <c r="AD64" i="2" s="1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D72" i="2" s="1"/>
  <c r="BE60" i="2"/>
  <c r="BH60" i="2"/>
  <c r="BH69" i="2" s="1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A60" i="2"/>
  <c r="A59" i="2"/>
  <c r="BD64" i="12"/>
  <c r="BF64" i="12"/>
  <c r="BG64" i="12"/>
  <c r="CI64" i="12"/>
  <c r="BD65" i="12"/>
  <c r="BF65" i="12"/>
  <c r="BG65" i="12"/>
  <c r="CI65" i="12"/>
  <c r="BD66" i="12"/>
  <c r="BF66" i="12"/>
  <c r="BG66" i="12"/>
  <c r="CI66" i="12"/>
  <c r="BD67" i="12"/>
  <c r="BF67" i="12"/>
  <c r="BG67" i="12"/>
  <c r="CI67" i="12"/>
  <c r="AA68" i="12"/>
  <c r="BD68" i="12"/>
  <c r="BF68" i="12"/>
  <c r="BG68" i="12"/>
  <c r="CH68" i="12"/>
  <c r="CI68" i="12"/>
  <c r="Z69" i="12"/>
  <c r="BD69" i="12"/>
  <c r="BF69" i="12"/>
  <c r="BG69" i="12"/>
  <c r="CI69" i="12"/>
  <c r="Z70" i="12"/>
  <c r="AA70" i="12"/>
  <c r="BD70" i="12"/>
  <c r="BF70" i="12"/>
  <c r="BG70" i="12"/>
  <c r="CI70" i="12"/>
  <c r="Z71" i="12"/>
  <c r="BD71" i="12"/>
  <c r="BF71" i="12"/>
  <c r="BG71" i="12"/>
  <c r="CI71" i="12"/>
  <c r="Z72" i="12"/>
  <c r="AD72" i="12"/>
  <c r="BD72" i="12"/>
  <c r="BF72" i="12"/>
  <c r="BG72" i="12"/>
  <c r="BH72" i="12"/>
  <c r="CI72" i="12"/>
  <c r="Z73" i="12"/>
  <c r="AA73" i="12"/>
  <c r="BD73" i="12"/>
  <c r="BF73" i="12"/>
  <c r="BG73" i="12"/>
  <c r="CI73" i="12"/>
  <c r="Z74" i="12"/>
  <c r="AA74" i="12"/>
  <c r="BD74" i="12"/>
  <c r="BF74" i="12"/>
  <c r="BG74" i="12"/>
  <c r="CH74" i="12"/>
  <c r="CI74" i="12"/>
  <c r="Z75" i="12"/>
  <c r="BD75" i="12"/>
  <c r="BF75" i="12"/>
  <c r="BG75" i="12"/>
  <c r="CI75" i="12"/>
  <c r="BD76" i="12"/>
  <c r="BF76" i="12"/>
  <c r="BG76" i="12"/>
  <c r="CH76" i="12"/>
  <c r="CI76" i="12"/>
  <c r="Z77" i="12"/>
  <c r="BD77" i="12"/>
  <c r="BF77" i="12"/>
  <c r="BG77" i="12"/>
  <c r="CH77" i="12"/>
  <c r="CI77" i="12"/>
  <c r="Z78" i="12"/>
  <c r="AD78" i="12"/>
  <c r="BD78" i="12"/>
  <c r="BF78" i="12"/>
  <c r="BG78" i="12"/>
  <c r="CI78" i="12"/>
  <c r="Z64" i="2"/>
  <c r="CI64" i="2"/>
  <c r="BD65" i="2"/>
  <c r="CI65" i="2"/>
  <c r="CI66" i="2"/>
  <c r="BD67" i="2"/>
  <c r="CI67" i="2"/>
  <c r="Z68" i="2"/>
  <c r="CI68" i="2"/>
  <c r="AD69" i="2"/>
  <c r="BD69" i="2"/>
  <c r="CI69" i="2"/>
  <c r="BD70" i="2"/>
  <c r="CI70" i="2"/>
  <c r="BD71" i="2"/>
  <c r="BE71" i="2"/>
  <c r="BH71" i="2"/>
  <c r="CI71" i="2"/>
  <c r="CI72" i="2"/>
  <c r="Z76" i="12" l="1"/>
  <c r="Z68" i="12"/>
  <c r="Z67" i="12"/>
  <c r="Z66" i="12"/>
  <c r="CH75" i="12"/>
  <c r="CH69" i="12"/>
  <c r="CH70" i="12"/>
  <c r="CH65" i="12"/>
  <c r="CH72" i="12"/>
  <c r="CH71" i="12"/>
  <c r="CH66" i="12"/>
  <c r="CH78" i="12"/>
  <c r="CH73" i="12"/>
  <c r="CH67" i="12"/>
  <c r="BH78" i="12"/>
  <c r="BH70" i="12"/>
  <c r="BH74" i="12"/>
  <c r="BH77" i="12"/>
  <c r="BH66" i="12"/>
  <c r="AD66" i="12"/>
  <c r="BH76" i="12"/>
  <c r="BH68" i="12"/>
  <c r="AA75" i="12"/>
  <c r="Z64" i="12"/>
  <c r="AD75" i="12"/>
  <c r="AD65" i="12"/>
  <c r="AD64" i="12"/>
  <c r="AB64" i="12"/>
  <c r="AD76" i="12"/>
  <c r="AD74" i="12"/>
  <c r="AD73" i="12"/>
  <c r="AD71" i="12"/>
  <c r="AD70" i="12"/>
  <c r="AD69" i="12"/>
  <c r="AD68" i="12"/>
  <c r="AD67" i="12"/>
  <c r="AA65" i="12"/>
  <c r="BH67" i="2"/>
  <c r="Z70" i="2"/>
  <c r="BD64" i="2"/>
  <c r="Z71" i="2"/>
  <c r="BH72" i="2"/>
  <c r="Z69" i="2"/>
  <c r="Z67" i="2"/>
  <c r="Z65" i="2"/>
  <c r="BH70" i="2"/>
  <c r="BH64" i="2"/>
  <c r="Z72" i="2"/>
  <c r="BH68" i="2"/>
  <c r="BH66" i="2"/>
  <c r="BD68" i="2"/>
  <c r="BD66" i="2"/>
  <c r="BH65" i="2"/>
  <c r="AA72" i="2"/>
  <c r="AA69" i="2"/>
  <c r="AA66" i="2"/>
  <c r="AA64" i="2"/>
  <c r="AA67" i="2"/>
  <c r="AA70" i="2"/>
  <c r="AA65" i="2"/>
  <c r="AA71" i="2"/>
  <c r="BG60" i="6"/>
  <c r="BG60" i="2" s="1"/>
  <c r="BG72" i="2" s="1"/>
  <c r="BF60" i="2"/>
  <c r="BF68" i="2" s="1"/>
  <c r="BG66" i="2"/>
  <c r="BE66" i="2"/>
  <c r="AA69" i="12"/>
  <c r="AA64" i="12"/>
  <c r="AA78" i="12"/>
  <c r="AA67" i="12"/>
  <c r="AC60" i="2"/>
  <c r="AA77" i="12"/>
  <c r="AA72" i="12"/>
  <c r="AB60" i="2"/>
  <c r="AB69" i="2" s="1"/>
  <c r="AC59" i="6"/>
  <c r="AA71" i="12"/>
  <c r="AA66" i="12"/>
  <c r="AA76" i="12"/>
  <c r="BE76" i="12"/>
  <c r="AB75" i="12"/>
  <c r="BE74" i="12"/>
  <c r="AB73" i="12"/>
  <c r="BE72" i="12"/>
  <c r="AB71" i="12"/>
  <c r="BE70" i="12"/>
  <c r="AB69" i="12"/>
  <c r="BE68" i="12"/>
  <c r="AB67" i="12"/>
  <c r="BE66" i="12"/>
  <c r="AB65" i="12"/>
  <c r="BE64" i="12"/>
  <c r="BH75" i="12"/>
  <c r="BH73" i="12"/>
  <c r="BH71" i="12"/>
  <c r="BH69" i="12"/>
  <c r="BH67" i="12"/>
  <c r="BH65" i="12"/>
  <c r="AB77" i="12"/>
  <c r="BE78" i="12"/>
  <c r="AB78" i="12"/>
  <c r="BE77" i="12"/>
  <c r="AB76" i="12"/>
  <c r="BE75" i="12"/>
  <c r="AB74" i="12"/>
  <c r="BE73" i="12"/>
  <c r="AB72" i="12"/>
  <c r="BE71" i="12"/>
  <c r="AB70" i="12"/>
  <c r="BE69" i="12"/>
  <c r="AB68" i="12"/>
  <c r="BE67" i="12"/>
  <c r="AB66" i="12"/>
  <c r="BE68" i="2"/>
  <c r="AD66" i="2"/>
  <c r="AD71" i="2"/>
  <c r="BE65" i="2"/>
  <c r="BE70" i="2"/>
  <c r="AD68" i="2"/>
  <c r="BE67" i="2"/>
  <c r="AD65" i="2"/>
  <c r="AD70" i="2"/>
  <c r="BE64" i="2"/>
  <c r="BE72" i="2"/>
  <c r="BE69" i="2"/>
  <c r="AD67" i="2"/>
  <c r="AD72" i="2"/>
  <c r="AA54" i="6"/>
  <c r="AB54" i="6" s="1"/>
  <c r="AC54" i="6" s="1"/>
  <c r="BE54" i="6"/>
  <c r="BF54" i="6" s="1"/>
  <c r="BG54" i="6" s="1"/>
  <c r="CI54" i="6"/>
  <c r="CJ54" i="6"/>
  <c r="CK54" i="6" s="1"/>
  <c r="CN54" i="6"/>
  <c r="AA55" i="6"/>
  <c r="AB55" i="6"/>
  <c r="AC55" i="6" s="1"/>
  <c r="BE55" i="6"/>
  <c r="BF55" i="6" s="1"/>
  <c r="BG55" i="6" s="1"/>
  <c r="CI55" i="6"/>
  <c r="CJ55" i="6" s="1"/>
  <c r="CK55" i="6" s="1"/>
  <c r="CN55" i="6"/>
  <c r="AA56" i="6"/>
  <c r="AB56" i="6"/>
  <c r="AC56" i="6" s="1"/>
  <c r="BE56" i="6"/>
  <c r="BF56" i="6" s="1"/>
  <c r="BG56" i="6" s="1"/>
  <c r="CI56" i="6"/>
  <c r="CJ56" i="6" s="1"/>
  <c r="CK56" i="6" s="1"/>
  <c r="CN56" i="6"/>
  <c r="AA57" i="6"/>
  <c r="AB57" i="6" s="1"/>
  <c r="AC57" i="6" s="1"/>
  <c r="BE57" i="6"/>
  <c r="BF57" i="6" s="1"/>
  <c r="BG57" i="6" s="1"/>
  <c r="CI57" i="6"/>
  <c r="CJ57" i="6" s="1"/>
  <c r="CK57" i="6" s="1"/>
  <c r="CN57" i="6"/>
  <c r="AA58" i="6"/>
  <c r="AB58" i="6" s="1"/>
  <c r="AC58" i="6" s="1"/>
  <c r="BE58" i="6"/>
  <c r="BF58" i="6" s="1"/>
  <c r="BG58" i="6" s="1"/>
  <c r="CI58" i="6"/>
  <c r="CJ58" i="6"/>
  <c r="CK58" i="6" s="1"/>
  <c r="CN58" i="6"/>
  <c r="A62" i="6"/>
  <c r="BG65" i="2" l="1"/>
  <c r="BF67" i="2"/>
  <c r="BF66" i="2"/>
  <c r="BF64" i="2"/>
  <c r="BF65" i="2"/>
  <c r="BG67" i="2"/>
  <c r="BG64" i="2"/>
  <c r="BG69" i="2"/>
  <c r="BG68" i="2"/>
  <c r="BG71" i="2"/>
  <c r="BG70" i="2"/>
  <c r="BF69" i="2"/>
  <c r="BF70" i="2"/>
  <c r="BF72" i="2"/>
  <c r="BF71" i="2"/>
  <c r="AC59" i="2"/>
  <c r="AC59" i="12"/>
  <c r="AB72" i="2"/>
  <c r="AB67" i="2"/>
  <c r="AB65" i="2"/>
  <c r="AB70" i="2"/>
  <c r="AB64" i="2"/>
  <c r="AB68" i="2"/>
  <c r="AB71" i="2"/>
  <c r="AB66" i="2"/>
  <c r="CH85" i="12"/>
  <c r="CH88" i="12"/>
  <c r="CH93" i="12"/>
  <c r="CH96" i="12"/>
  <c r="CH98" i="12"/>
  <c r="CI98" i="12"/>
  <c r="CH99" i="12"/>
  <c r="CI99" i="12"/>
  <c r="CH63" i="12"/>
  <c r="CH82" i="12" s="1"/>
  <c r="CI63" i="12"/>
  <c r="CI82" i="12" s="1"/>
  <c r="CH83" i="12"/>
  <c r="CI83" i="12"/>
  <c r="AE102" i="12" s="1"/>
  <c r="CH84" i="12"/>
  <c r="CI84" i="12"/>
  <c r="AE103" i="12" s="1"/>
  <c r="CI85" i="12"/>
  <c r="AE104" i="12" s="1"/>
  <c r="CH86" i="12"/>
  <c r="CI86" i="12"/>
  <c r="AE105" i="12" s="1"/>
  <c r="CH87" i="12"/>
  <c r="CI87" i="12"/>
  <c r="AE106" i="12" s="1"/>
  <c r="CI88" i="12"/>
  <c r="AE107" i="12" s="1"/>
  <c r="CH89" i="12"/>
  <c r="CI89" i="12"/>
  <c r="AE108" i="12" s="1"/>
  <c r="CH90" i="12"/>
  <c r="CI90" i="12"/>
  <c r="AE109" i="12" s="1"/>
  <c r="CH91" i="12"/>
  <c r="CI91" i="12"/>
  <c r="AE110" i="12" s="1"/>
  <c r="CH92" i="12"/>
  <c r="CI92" i="12"/>
  <c r="AE111" i="12" s="1"/>
  <c r="CI93" i="12"/>
  <c r="AE112" i="12" s="1"/>
  <c r="CH94" i="12"/>
  <c r="CI94" i="12"/>
  <c r="AE113" i="12" s="1"/>
  <c r="CH95" i="12"/>
  <c r="CI95" i="12"/>
  <c r="AE114" i="12" s="1"/>
  <c r="CI96" i="12"/>
  <c r="AE115" i="12" s="1"/>
  <c r="CH97" i="12"/>
  <c r="CI97" i="12"/>
  <c r="AE116" i="12" s="1"/>
  <c r="U93" i="2"/>
  <c r="U92" i="2"/>
  <c r="U91" i="2"/>
  <c r="U90" i="2"/>
  <c r="U89" i="2"/>
  <c r="U88" i="2"/>
  <c r="U87" i="2"/>
  <c r="U86" i="2"/>
  <c r="AC70" i="12" l="1"/>
  <c r="AC75" i="12"/>
  <c r="AC65" i="12"/>
  <c r="AC76" i="12"/>
  <c r="AC68" i="12"/>
  <c r="AC66" i="12"/>
  <c r="D130" i="12" s="1"/>
  <c r="AC71" i="12"/>
  <c r="AC78" i="12"/>
  <c r="P130" i="12" s="1"/>
  <c r="AC73" i="12"/>
  <c r="AC72" i="12"/>
  <c r="AC77" i="12"/>
  <c r="AC67" i="12"/>
  <c r="E130" i="12" s="1"/>
  <c r="AC74" i="12"/>
  <c r="L130" i="12" s="1"/>
  <c r="AC69" i="12"/>
  <c r="AC88" i="12" s="1"/>
  <c r="AC64" i="12"/>
  <c r="AC65" i="2"/>
  <c r="C114" i="2" s="1"/>
  <c r="AC72" i="2"/>
  <c r="AC66" i="2"/>
  <c r="AC67" i="2"/>
  <c r="AC68" i="2"/>
  <c r="AC69" i="2"/>
  <c r="AC70" i="2"/>
  <c r="AC80" i="2" s="1"/>
  <c r="AC71" i="2"/>
  <c r="AC64" i="2"/>
  <c r="B114" i="2" s="1"/>
  <c r="AF116" i="12"/>
  <c r="AF113" i="12"/>
  <c r="AF108" i="12"/>
  <c r="AF104" i="12"/>
  <c r="L28" i="11"/>
  <c r="F58" i="11"/>
  <c r="L88" i="11"/>
  <c r="K88" i="11"/>
  <c r="J88" i="11"/>
  <c r="I88" i="11"/>
  <c r="G88" i="11"/>
  <c r="F88" i="11"/>
  <c r="L58" i="11"/>
  <c r="K58" i="11"/>
  <c r="J58" i="11"/>
  <c r="I58" i="11"/>
  <c r="G58" i="11"/>
  <c r="F28" i="11"/>
  <c r="I28" i="11"/>
  <c r="G28" i="11"/>
  <c r="J28" i="11"/>
  <c r="K28" i="11"/>
  <c r="BC29" i="13"/>
  <c r="BA29" i="13"/>
  <c r="AY29" i="13"/>
  <c r="AW29" i="13"/>
  <c r="B61" i="2"/>
  <c r="B63" i="2" s="1"/>
  <c r="B73" i="2" s="1"/>
  <c r="C61" i="2"/>
  <c r="D61" i="2"/>
  <c r="D63" i="2" s="1"/>
  <c r="E61" i="2"/>
  <c r="F61" i="2"/>
  <c r="F63" i="2" s="1"/>
  <c r="F73" i="2" s="1"/>
  <c r="G61" i="2"/>
  <c r="G63" i="2" s="1"/>
  <c r="G73" i="2" s="1"/>
  <c r="H61" i="2"/>
  <c r="I61" i="2"/>
  <c r="I63" i="2" s="1"/>
  <c r="A94" i="2" s="1"/>
  <c r="A11" i="7" s="1"/>
  <c r="J61" i="2"/>
  <c r="K61" i="2"/>
  <c r="K63" i="2" s="1"/>
  <c r="K73" i="2" s="1"/>
  <c r="L61" i="2"/>
  <c r="L63" i="2" s="1"/>
  <c r="M61" i="2"/>
  <c r="N61" i="2"/>
  <c r="N63" i="2" s="1"/>
  <c r="N73" i="2" s="1"/>
  <c r="O61" i="2"/>
  <c r="O63" i="2" s="1"/>
  <c r="O73" i="2" s="1"/>
  <c r="P61" i="2"/>
  <c r="P63" i="2" s="1"/>
  <c r="P73" i="2" s="1"/>
  <c r="Q61" i="2"/>
  <c r="Q63" i="2" s="1"/>
  <c r="A102" i="2" s="1"/>
  <c r="A19" i="7" s="1"/>
  <c r="R61" i="2"/>
  <c r="R63" i="2" s="1"/>
  <c r="R73" i="2" s="1"/>
  <c r="S61" i="2"/>
  <c r="S63" i="2" s="1"/>
  <c r="S73" i="2" s="1"/>
  <c r="T61" i="2"/>
  <c r="T63" i="2" s="1"/>
  <c r="U61" i="2"/>
  <c r="V61" i="2"/>
  <c r="V63" i="2" s="1"/>
  <c r="V73" i="2" s="1"/>
  <c r="W61" i="2"/>
  <c r="W63" i="2" s="1"/>
  <c r="W73" i="2" s="1"/>
  <c r="X61" i="2"/>
  <c r="X63" i="2" s="1"/>
  <c r="X73" i="2" s="1"/>
  <c r="Y61" i="2"/>
  <c r="Y63" i="2" s="1"/>
  <c r="A110" i="2" s="1"/>
  <c r="A27" i="7" s="1"/>
  <c r="Z61" i="2"/>
  <c r="AA61" i="2"/>
  <c r="AB61" i="2"/>
  <c r="AB63" i="2" s="1"/>
  <c r="AC61" i="2"/>
  <c r="AD61" i="2"/>
  <c r="AD63" i="2" s="1"/>
  <c r="AE61" i="2"/>
  <c r="AE63" i="2" s="1"/>
  <c r="A116" i="2" s="1"/>
  <c r="A33" i="7" s="1"/>
  <c r="AF61" i="2"/>
  <c r="AF63" i="2" s="1"/>
  <c r="AG61" i="2"/>
  <c r="AG63" i="2" s="1"/>
  <c r="A118" i="2" s="1"/>
  <c r="A35" i="7" s="1"/>
  <c r="AH61" i="2"/>
  <c r="AH63" i="2" s="1"/>
  <c r="AI61" i="2"/>
  <c r="AI63" i="2" s="1"/>
  <c r="A120" i="2" s="1"/>
  <c r="A37" i="7" s="1"/>
  <c r="AJ61" i="2"/>
  <c r="AJ63" i="2" s="1"/>
  <c r="AK61" i="2"/>
  <c r="AL61" i="2"/>
  <c r="AL63" i="2" s="1"/>
  <c r="AM61" i="2"/>
  <c r="AM63" i="2" s="1"/>
  <c r="A124" i="2" s="1"/>
  <c r="A41" i="7" s="1"/>
  <c r="AN61" i="2"/>
  <c r="AN63" i="2" s="1"/>
  <c r="AO61" i="2"/>
  <c r="AO63" i="2" s="1"/>
  <c r="A126" i="2" s="1"/>
  <c r="A43" i="7" s="1"/>
  <c r="AP61" i="2"/>
  <c r="AQ61" i="2"/>
  <c r="AR61" i="2"/>
  <c r="AR63" i="2" s="1"/>
  <c r="AS61" i="2"/>
  <c r="AT61" i="2"/>
  <c r="AT63" i="2" s="1"/>
  <c r="AU61" i="2"/>
  <c r="AU63" i="2" s="1"/>
  <c r="A132" i="2" s="1"/>
  <c r="A49" i="7" s="1"/>
  <c r="AV61" i="2"/>
  <c r="AV63" i="2" s="1"/>
  <c r="AW61" i="2"/>
  <c r="AW63" i="2" s="1"/>
  <c r="A134" i="2" s="1"/>
  <c r="A51" i="7" s="1"/>
  <c r="AX61" i="2"/>
  <c r="AX63" i="2" s="1"/>
  <c r="AY61" i="2"/>
  <c r="AZ61" i="2"/>
  <c r="AZ63" i="2" s="1"/>
  <c r="BA61" i="2"/>
  <c r="BB61" i="2"/>
  <c r="BB63" i="2" s="1"/>
  <c r="BC61" i="2"/>
  <c r="BC63" i="2" s="1"/>
  <c r="A140" i="2" s="1"/>
  <c r="A57" i="7" s="1"/>
  <c r="BD61" i="2"/>
  <c r="BD63" i="2" s="1"/>
  <c r="BE61" i="2"/>
  <c r="BE63" i="2" s="1"/>
  <c r="A142" i="2" s="1"/>
  <c r="BF61" i="2"/>
  <c r="BG61" i="2"/>
  <c r="BG63" i="2" s="1"/>
  <c r="A144" i="2" s="1"/>
  <c r="BH61" i="2"/>
  <c r="BH63" i="2" s="1"/>
  <c r="BI61" i="2"/>
  <c r="BJ61" i="2"/>
  <c r="BJ63" i="2" s="1"/>
  <c r="BK61" i="2"/>
  <c r="BK63" i="2" s="1"/>
  <c r="A148" i="2" s="1"/>
  <c r="A65" i="7" s="1"/>
  <c r="BL61" i="2"/>
  <c r="BM61" i="2"/>
  <c r="BM63" i="2" s="1"/>
  <c r="A150" i="2" s="1"/>
  <c r="A67" i="7" s="1"/>
  <c r="BN61" i="2"/>
  <c r="BN63" i="2" s="1"/>
  <c r="BO61" i="2"/>
  <c r="BO63" i="2" s="1"/>
  <c r="A152" i="2" s="1"/>
  <c r="A69" i="7" s="1"/>
  <c r="BP61" i="2"/>
  <c r="BP63" i="2" s="1"/>
  <c r="BQ61" i="2"/>
  <c r="BR61" i="2"/>
  <c r="BR63" i="2" s="1"/>
  <c r="BS61" i="2"/>
  <c r="BS63" i="2" s="1"/>
  <c r="A156" i="2" s="1"/>
  <c r="A73" i="7" s="1"/>
  <c r="BT61" i="2"/>
  <c r="BT63" i="2" s="1"/>
  <c r="BU61" i="2"/>
  <c r="BU63" i="2" s="1"/>
  <c r="A158" i="2" s="1"/>
  <c r="A75" i="7" s="1"/>
  <c r="BV61" i="2"/>
  <c r="BV63" i="2" s="1"/>
  <c r="BW61" i="2"/>
  <c r="BW63" i="2" s="1"/>
  <c r="A160" i="2" s="1"/>
  <c r="A77" i="7" s="1"/>
  <c r="BX61" i="2"/>
  <c r="BX63" i="2" s="1"/>
  <c r="BY61" i="2"/>
  <c r="BZ61" i="2"/>
  <c r="BZ63" i="2" s="1"/>
  <c r="CA61" i="2"/>
  <c r="CA63" i="2" s="1"/>
  <c r="A164" i="2" s="1"/>
  <c r="A81" i="7" s="1"/>
  <c r="CB61" i="2"/>
  <c r="CC61" i="2"/>
  <c r="CC63" i="2" s="1"/>
  <c r="A166" i="2" s="1"/>
  <c r="A83" i="7" s="1"/>
  <c r="CD61" i="2"/>
  <c r="CD63" i="2" s="1"/>
  <c r="CE61" i="2"/>
  <c r="CF61" i="2"/>
  <c r="CF63" i="2" s="1"/>
  <c r="CG61" i="2"/>
  <c r="C63" i="2"/>
  <c r="C73" i="2" s="1"/>
  <c r="E63" i="2"/>
  <c r="A90" i="2" s="1"/>
  <c r="A7" i="7" s="1"/>
  <c r="H63" i="2"/>
  <c r="H73" i="2" s="1"/>
  <c r="J63" i="2"/>
  <c r="J73" i="2" s="1"/>
  <c r="M63" i="2"/>
  <c r="A98" i="2" s="1"/>
  <c r="A15" i="7" s="1"/>
  <c r="U63" i="2"/>
  <c r="A106" i="2" s="1"/>
  <c r="A23" i="7" s="1"/>
  <c r="Z63" i="2"/>
  <c r="Z73" i="2" s="1"/>
  <c r="AA63" i="2"/>
  <c r="AA73" i="2" s="1"/>
  <c r="AC63" i="2"/>
  <c r="AK63" i="2"/>
  <c r="AP63" i="2"/>
  <c r="AQ63" i="2"/>
  <c r="A128" i="2" s="1"/>
  <c r="A45" i="7" s="1"/>
  <c r="AS63" i="2"/>
  <c r="A130" i="2" s="1"/>
  <c r="A47" i="7" s="1"/>
  <c r="AY63" i="2"/>
  <c r="A136" i="2" s="1"/>
  <c r="A53" i="7" s="1"/>
  <c r="BA63" i="2"/>
  <c r="BF63" i="2"/>
  <c r="BI63" i="2"/>
  <c r="BL63" i="2"/>
  <c r="BQ63" i="2"/>
  <c r="BY63" i="2"/>
  <c r="CB63" i="2"/>
  <c r="CE63" i="2"/>
  <c r="A168" i="2" s="1"/>
  <c r="A85" i="7" s="1"/>
  <c r="CG63" i="2"/>
  <c r="A170" i="2" s="1"/>
  <c r="A87" i="7" s="1"/>
  <c r="A61" i="2"/>
  <c r="A63" i="2" s="1"/>
  <c r="N56" i="11"/>
  <c r="N32" i="11"/>
  <c r="N25" i="11"/>
  <c r="A6" i="13"/>
  <c r="A22" i="13"/>
  <c r="A41" i="13"/>
  <c r="A57" i="13"/>
  <c r="A78" i="13"/>
  <c r="A173" i="12"/>
  <c r="A74" i="13" s="1"/>
  <c r="N161" i="12"/>
  <c r="L161" i="12"/>
  <c r="L160" i="12"/>
  <c r="L159" i="12"/>
  <c r="L158" i="12"/>
  <c r="N157" i="12"/>
  <c r="A154" i="12"/>
  <c r="A55" i="13" s="1"/>
  <c r="A138" i="12"/>
  <c r="A39" i="13" s="1"/>
  <c r="G131" i="12"/>
  <c r="E131" i="12"/>
  <c r="E129" i="12"/>
  <c r="E128" i="12"/>
  <c r="G127" i="12"/>
  <c r="A117" i="12"/>
  <c r="A18" i="13" s="1"/>
  <c r="A115" i="12"/>
  <c r="A16" i="13" s="1"/>
  <c r="D82" i="12"/>
  <c r="T82" i="12"/>
  <c r="AJ82" i="12"/>
  <c r="AZ82" i="12"/>
  <c r="BP82" i="12"/>
  <c r="CF82" i="12"/>
  <c r="AB84" i="12"/>
  <c r="AD84" i="12"/>
  <c r="BE87" i="12"/>
  <c r="AB89" i="12"/>
  <c r="BE90" i="12"/>
  <c r="BG90" i="12"/>
  <c r="AB92" i="12"/>
  <c r="AD92" i="12"/>
  <c r="Z94" i="12"/>
  <c r="AD95" i="12"/>
  <c r="BE95" i="12"/>
  <c r="Z97" i="12"/>
  <c r="AB97" i="12"/>
  <c r="Z98" i="12"/>
  <c r="AA98" i="12"/>
  <c r="AB98" i="12"/>
  <c r="AC98" i="12"/>
  <c r="AD98" i="12"/>
  <c r="BD98" i="12"/>
  <c r="BE98" i="12"/>
  <c r="BF98" i="12"/>
  <c r="BG98" i="12"/>
  <c r="BH98" i="12"/>
  <c r="Z99" i="12"/>
  <c r="AA99" i="12"/>
  <c r="AB99" i="12"/>
  <c r="AC99" i="12"/>
  <c r="AD99" i="12"/>
  <c r="BD99" i="12"/>
  <c r="BE99" i="12"/>
  <c r="BF99" i="12"/>
  <c r="BG99" i="12"/>
  <c r="BH99" i="12"/>
  <c r="AE120" i="12"/>
  <c r="CG58" i="12"/>
  <c r="CF58" i="12"/>
  <c r="CE58" i="12"/>
  <c r="CD58" i="12"/>
  <c r="CC58" i="12"/>
  <c r="CB58" i="12"/>
  <c r="CA58" i="12"/>
  <c r="BZ58" i="12"/>
  <c r="BY58" i="12"/>
  <c r="BX58" i="12"/>
  <c r="BW58" i="12"/>
  <c r="BV58" i="12"/>
  <c r="BU58" i="12"/>
  <c r="BT58" i="12"/>
  <c r="BS58" i="12"/>
  <c r="BR58" i="12"/>
  <c r="BQ58" i="12"/>
  <c r="BP58" i="12"/>
  <c r="BO58" i="12"/>
  <c r="BN58" i="12"/>
  <c r="BM58" i="12"/>
  <c r="BL58" i="12"/>
  <c r="BK58" i="12"/>
  <c r="BJ58" i="12"/>
  <c r="BI58" i="12"/>
  <c r="CG57" i="12"/>
  <c r="CF57" i="12"/>
  <c r="CE57" i="12"/>
  <c r="CD57" i="12"/>
  <c r="CC57" i="12"/>
  <c r="CB57" i="12"/>
  <c r="CA57" i="12"/>
  <c r="BZ57" i="12"/>
  <c r="BY57" i="12"/>
  <c r="BX57" i="12"/>
  <c r="BW57" i="12"/>
  <c r="BV57" i="12"/>
  <c r="BU57" i="12"/>
  <c r="BT57" i="12"/>
  <c r="BS57" i="12"/>
  <c r="BR57" i="12"/>
  <c r="BQ57" i="12"/>
  <c r="BP57" i="12"/>
  <c r="BO57" i="12"/>
  <c r="BN57" i="12"/>
  <c r="BM57" i="12"/>
  <c r="BL57" i="12"/>
  <c r="BK57" i="12"/>
  <c r="BJ57" i="12"/>
  <c r="BI57" i="12"/>
  <c r="CG56" i="12"/>
  <c r="CF56" i="12"/>
  <c r="CE56" i="12"/>
  <c r="CD56" i="12"/>
  <c r="CC56" i="12"/>
  <c r="CB56" i="12"/>
  <c r="CA56" i="12"/>
  <c r="BZ56" i="12"/>
  <c r="BY56" i="12"/>
  <c r="BX56" i="12"/>
  <c r="BW56" i="12"/>
  <c r="BV56" i="12"/>
  <c r="BU56" i="12"/>
  <c r="BT56" i="12"/>
  <c r="BS56" i="12"/>
  <c r="BR56" i="12"/>
  <c r="BQ56" i="12"/>
  <c r="BP56" i="12"/>
  <c r="BO56" i="12"/>
  <c r="BN56" i="12"/>
  <c r="BM56" i="12"/>
  <c r="BL56" i="12"/>
  <c r="BK56" i="12"/>
  <c r="BJ56" i="12"/>
  <c r="BI56" i="12"/>
  <c r="CG55" i="12"/>
  <c r="CF55" i="12"/>
  <c r="CE55" i="12"/>
  <c r="CD55" i="12"/>
  <c r="CC55" i="12"/>
  <c r="CB55" i="12"/>
  <c r="CA55" i="12"/>
  <c r="BZ55" i="12"/>
  <c r="BY55" i="12"/>
  <c r="BX55" i="12"/>
  <c r="BW55" i="12"/>
  <c r="BV55" i="12"/>
  <c r="BU55" i="12"/>
  <c r="BT55" i="12"/>
  <c r="BS55" i="12"/>
  <c r="BR55" i="12"/>
  <c r="BQ55" i="12"/>
  <c r="BP55" i="12"/>
  <c r="BO55" i="12"/>
  <c r="BN55" i="12"/>
  <c r="BM55" i="12"/>
  <c r="BL55" i="12"/>
  <c r="BK55" i="12"/>
  <c r="BJ55" i="12"/>
  <c r="BI55" i="12"/>
  <c r="CG54" i="12"/>
  <c r="CF54" i="12"/>
  <c r="CE54" i="12"/>
  <c r="CD54" i="12"/>
  <c r="CC54" i="12"/>
  <c r="CB54" i="12"/>
  <c r="CA54" i="12"/>
  <c r="BZ54" i="12"/>
  <c r="BY54" i="12"/>
  <c r="BX54" i="12"/>
  <c r="BW54" i="12"/>
  <c r="BV54" i="12"/>
  <c r="BU54" i="12"/>
  <c r="BT54" i="12"/>
  <c r="BS54" i="12"/>
  <c r="BR54" i="12"/>
  <c r="BQ54" i="12"/>
  <c r="BP54" i="12"/>
  <c r="BO54" i="12"/>
  <c r="BN54" i="12"/>
  <c r="BM54" i="12"/>
  <c r="BL54" i="12"/>
  <c r="BK54" i="12"/>
  <c r="BJ54" i="12"/>
  <c r="BI54" i="12"/>
  <c r="CG53" i="12"/>
  <c r="CF53" i="12"/>
  <c r="CE53" i="12"/>
  <c r="CD53" i="12"/>
  <c r="CC53" i="12"/>
  <c r="CB53" i="12"/>
  <c r="CA53" i="12"/>
  <c r="BZ53" i="12"/>
  <c r="BY53" i="12"/>
  <c r="BX53" i="12"/>
  <c r="BW53" i="12"/>
  <c r="BV53" i="12"/>
  <c r="BU53" i="12"/>
  <c r="BT53" i="12"/>
  <c r="BS53" i="12"/>
  <c r="BR53" i="12"/>
  <c r="BQ53" i="12"/>
  <c r="BP53" i="12"/>
  <c r="BO53" i="12"/>
  <c r="BN53" i="12"/>
  <c r="BM53" i="12"/>
  <c r="BL53" i="12"/>
  <c r="BK53" i="12"/>
  <c r="BJ53" i="12"/>
  <c r="BI53" i="12"/>
  <c r="CG52" i="12"/>
  <c r="CF52" i="12"/>
  <c r="CE52" i="12"/>
  <c r="CD52" i="12"/>
  <c r="CC52" i="12"/>
  <c r="CB52" i="12"/>
  <c r="CA52" i="12"/>
  <c r="BZ52" i="12"/>
  <c r="BY52" i="12"/>
  <c r="BX52" i="12"/>
  <c r="BW52" i="12"/>
  <c r="BV52" i="12"/>
  <c r="BU52" i="12"/>
  <c r="BT52" i="12"/>
  <c r="BS52" i="12"/>
  <c r="BR52" i="12"/>
  <c r="BQ52" i="12"/>
  <c r="BP52" i="12"/>
  <c r="BO52" i="12"/>
  <c r="BN52" i="12"/>
  <c r="BM52" i="12"/>
  <c r="BL52" i="12"/>
  <c r="BK52" i="12"/>
  <c r="BJ52" i="12"/>
  <c r="BI52" i="12"/>
  <c r="CG51" i="12"/>
  <c r="CF51" i="12"/>
  <c r="CE51" i="12"/>
  <c r="CD51" i="12"/>
  <c r="CC51" i="12"/>
  <c r="CB51" i="12"/>
  <c r="CA51" i="12"/>
  <c r="BZ51" i="12"/>
  <c r="BY51" i="12"/>
  <c r="BX51" i="12"/>
  <c r="BW51" i="12"/>
  <c r="BV51" i="12"/>
  <c r="BU51" i="12"/>
  <c r="BT51" i="12"/>
  <c r="BS51" i="12"/>
  <c r="BR51" i="12"/>
  <c r="BQ51" i="12"/>
  <c r="BP51" i="12"/>
  <c r="BO51" i="12"/>
  <c r="BN51" i="12"/>
  <c r="BM51" i="12"/>
  <c r="BL51" i="12"/>
  <c r="BK51" i="12"/>
  <c r="BJ51" i="12"/>
  <c r="BI51" i="12"/>
  <c r="CG50" i="12"/>
  <c r="CF50" i="12"/>
  <c r="CE50" i="12"/>
  <c r="CD50" i="12"/>
  <c r="CC50" i="12"/>
  <c r="CB50" i="12"/>
  <c r="CA50" i="12"/>
  <c r="BZ50" i="12"/>
  <c r="BY50" i="12"/>
  <c r="BX50" i="12"/>
  <c r="BW50" i="12"/>
  <c r="BV50" i="12"/>
  <c r="BU50" i="12"/>
  <c r="BT50" i="12"/>
  <c r="BS50" i="12"/>
  <c r="BR50" i="12"/>
  <c r="BQ50" i="12"/>
  <c r="BP50" i="12"/>
  <c r="BO50" i="12"/>
  <c r="BN50" i="12"/>
  <c r="BM50" i="12"/>
  <c r="BL50" i="12"/>
  <c r="BK50" i="12"/>
  <c r="BJ50" i="12"/>
  <c r="BI50" i="12"/>
  <c r="CG49" i="12"/>
  <c r="CF49" i="12"/>
  <c r="CE49" i="12"/>
  <c r="CD49" i="12"/>
  <c r="CC49" i="12"/>
  <c r="CB49" i="12"/>
  <c r="CA49" i="12"/>
  <c r="BZ49" i="12"/>
  <c r="BY49" i="12"/>
  <c r="BX49" i="12"/>
  <c r="BW49" i="12"/>
  <c r="BV49" i="12"/>
  <c r="BU49" i="12"/>
  <c r="BT49" i="12"/>
  <c r="BS49" i="12"/>
  <c r="BR49" i="12"/>
  <c r="BQ49" i="12"/>
  <c r="BP49" i="12"/>
  <c r="BO49" i="12"/>
  <c r="BN49" i="12"/>
  <c r="BM49" i="12"/>
  <c r="BL49" i="12"/>
  <c r="BK49" i="12"/>
  <c r="BJ49" i="12"/>
  <c r="BI49" i="12"/>
  <c r="CG48" i="12"/>
  <c r="CF48" i="12"/>
  <c r="CE48" i="12"/>
  <c r="CD48" i="12"/>
  <c r="CC48" i="12"/>
  <c r="CB48" i="12"/>
  <c r="CA48" i="12"/>
  <c r="BZ48" i="12"/>
  <c r="BY48" i="12"/>
  <c r="BX48" i="12"/>
  <c r="BW48" i="12"/>
  <c r="BV48" i="12"/>
  <c r="BU48" i="12"/>
  <c r="BT48" i="12"/>
  <c r="BS48" i="12"/>
  <c r="BR48" i="12"/>
  <c r="BQ48" i="12"/>
  <c r="BP48" i="12"/>
  <c r="BO48" i="12"/>
  <c r="BN48" i="12"/>
  <c r="BM48" i="12"/>
  <c r="BL48" i="12"/>
  <c r="BK48" i="12"/>
  <c r="BJ48" i="12"/>
  <c r="BI48" i="12"/>
  <c r="CG47" i="12"/>
  <c r="CF47" i="12"/>
  <c r="CE47" i="12"/>
  <c r="CD47" i="12"/>
  <c r="CC47" i="12"/>
  <c r="CB47" i="12"/>
  <c r="CA47" i="12"/>
  <c r="BZ47" i="12"/>
  <c r="BY47" i="12"/>
  <c r="BX47" i="12"/>
  <c r="BW47" i="12"/>
  <c r="BV47" i="12"/>
  <c r="BU47" i="12"/>
  <c r="BT47" i="12"/>
  <c r="BS47" i="12"/>
  <c r="BR47" i="12"/>
  <c r="BQ47" i="12"/>
  <c r="BP47" i="12"/>
  <c r="BO47" i="12"/>
  <c r="BN47" i="12"/>
  <c r="BM47" i="12"/>
  <c r="BL47" i="12"/>
  <c r="BK47" i="12"/>
  <c r="BJ47" i="12"/>
  <c r="BI47" i="12"/>
  <c r="CG46" i="12"/>
  <c r="CF46" i="12"/>
  <c r="CE46" i="12"/>
  <c r="CD46" i="12"/>
  <c r="CC46" i="12"/>
  <c r="CB46" i="12"/>
  <c r="CA46" i="12"/>
  <c r="BZ46" i="12"/>
  <c r="BY46" i="12"/>
  <c r="BX46" i="12"/>
  <c r="BW46" i="12"/>
  <c r="BV46" i="12"/>
  <c r="BU46" i="12"/>
  <c r="BT46" i="12"/>
  <c r="BS46" i="12"/>
  <c r="BR46" i="12"/>
  <c r="BQ46" i="12"/>
  <c r="BP46" i="12"/>
  <c r="BO46" i="12"/>
  <c r="BN46" i="12"/>
  <c r="BM46" i="12"/>
  <c r="BL46" i="12"/>
  <c r="BK46" i="12"/>
  <c r="BJ46" i="12"/>
  <c r="BI46" i="12"/>
  <c r="CG45" i="12"/>
  <c r="CF45" i="12"/>
  <c r="CE45" i="12"/>
  <c r="CD45" i="12"/>
  <c r="CC45" i="12"/>
  <c r="CB45" i="12"/>
  <c r="CA45" i="12"/>
  <c r="BZ45" i="12"/>
  <c r="BY45" i="12"/>
  <c r="BX45" i="12"/>
  <c r="BW45" i="12"/>
  <c r="BV45" i="12"/>
  <c r="BU45" i="12"/>
  <c r="BT45" i="12"/>
  <c r="BS45" i="12"/>
  <c r="BR45" i="12"/>
  <c r="BQ45" i="12"/>
  <c r="BP45" i="12"/>
  <c r="BO45" i="12"/>
  <c r="BN45" i="12"/>
  <c r="BM45" i="12"/>
  <c r="BL45" i="12"/>
  <c r="BK45" i="12"/>
  <c r="BJ45" i="12"/>
  <c r="BI45" i="12"/>
  <c r="CG44" i="12"/>
  <c r="CF44" i="12"/>
  <c r="CE44" i="12"/>
  <c r="CD44" i="12"/>
  <c r="CC44" i="12"/>
  <c r="CB44" i="12"/>
  <c r="CA44" i="12"/>
  <c r="BZ44" i="12"/>
  <c r="BY44" i="12"/>
  <c r="BX44" i="12"/>
  <c r="BW44" i="12"/>
  <c r="BV44" i="12"/>
  <c r="BU44" i="12"/>
  <c r="BT44" i="12"/>
  <c r="BS44" i="12"/>
  <c r="BR44" i="12"/>
  <c r="BQ44" i="12"/>
  <c r="BP44" i="12"/>
  <c r="BO44" i="12"/>
  <c r="BN44" i="12"/>
  <c r="BM44" i="12"/>
  <c r="BL44" i="12"/>
  <c r="BK44" i="12"/>
  <c r="BJ44" i="12"/>
  <c r="BI44" i="12"/>
  <c r="CG43" i="12"/>
  <c r="CF43" i="12"/>
  <c r="CE43" i="12"/>
  <c r="CD43" i="12"/>
  <c r="CC43" i="12"/>
  <c r="CB43" i="12"/>
  <c r="CA43" i="12"/>
  <c r="BZ43" i="12"/>
  <c r="BY43" i="12"/>
  <c r="BX43" i="12"/>
  <c r="BW43" i="12"/>
  <c r="BV43" i="12"/>
  <c r="BU43" i="12"/>
  <c r="BT43" i="12"/>
  <c r="BS43" i="12"/>
  <c r="BR43" i="12"/>
  <c r="BQ43" i="12"/>
  <c r="BP43" i="12"/>
  <c r="BO43" i="12"/>
  <c r="BN43" i="12"/>
  <c r="BM43" i="12"/>
  <c r="BL43" i="12"/>
  <c r="BK43" i="12"/>
  <c r="BJ43" i="12"/>
  <c r="BI43" i="12"/>
  <c r="CG42" i="12"/>
  <c r="CF42" i="12"/>
  <c r="CE42" i="12"/>
  <c r="CD42" i="12"/>
  <c r="CC42" i="12"/>
  <c r="CB42" i="12"/>
  <c r="CA42" i="12"/>
  <c r="BZ42" i="12"/>
  <c r="BY42" i="12"/>
  <c r="BX42" i="12"/>
  <c r="BW42" i="12"/>
  <c r="BV42" i="12"/>
  <c r="BU42" i="12"/>
  <c r="BT42" i="12"/>
  <c r="BS42" i="12"/>
  <c r="BR42" i="12"/>
  <c r="BQ42" i="12"/>
  <c r="BP42" i="12"/>
  <c r="BO42" i="12"/>
  <c r="BN42" i="12"/>
  <c r="BM42" i="12"/>
  <c r="BL42" i="12"/>
  <c r="BK42" i="12"/>
  <c r="BJ42" i="12"/>
  <c r="BI42" i="12"/>
  <c r="CG41" i="12"/>
  <c r="CF41" i="12"/>
  <c r="CE41" i="12"/>
  <c r="CD41" i="12"/>
  <c r="CC41" i="12"/>
  <c r="CB41" i="12"/>
  <c r="CA41" i="12"/>
  <c r="BZ41" i="12"/>
  <c r="BY41" i="12"/>
  <c r="BX41" i="12"/>
  <c r="BW41" i="12"/>
  <c r="BV41" i="12"/>
  <c r="BU41" i="12"/>
  <c r="BT41" i="12"/>
  <c r="BS41" i="12"/>
  <c r="BR41" i="12"/>
  <c r="BQ41" i="12"/>
  <c r="BP41" i="12"/>
  <c r="BO41" i="12"/>
  <c r="BN41" i="12"/>
  <c r="BM41" i="12"/>
  <c r="BL41" i="12"/>
  <c r="BK41" i="12"/>
  <c r="BJ41" i="12"/>
  <c r="BI41" i="12"/>
  <c r="CG40" i="12"/>
  <c r="CF40" i="12"/>
  <c r="CE40" i="12"/>
  <c r="CD40" i="12"/>
  <c r="CC40" i="12"/>
  <c r="CB40" i="12"/>
  <c r="CA40" i="12"/>
  <c r="BZ40" i="12"/>
  <c r="BY40" i="12"/>
  <c r="BX40" i="12"/>
  <c r="BW40" i="12"/>
  <c r="BV40" i="12"/>
  <c r="BU40" i="12"/>
  <c r="BT40" i="12"/>
  <c r="BS40" i="12"/>
  <c r="BR40" i="12"/>
  <c r="BQ40" i="12"/>
  <c r="BP40" i="12"/>
  <c r="BO40" i="12"/>
  <c r="BN40" i="12"/>
  <c r="BM40" i="12"/>
  <c r="BL40" i="12"/>
  <c r="BK40" i="12"/>
  <c r="BJ40" i="12"/>
  <c r="BI40" i="12"/>
  <c r="CG39" i="12"/>
  <c r="CF39" i="12"/>
  <c r="CE39" i="12"/>
  <c r="CD39" i="12"/>
  <c r="CC39" i="12"/>
  <c r="CB39" i="12"/>
  <c r="CA39" i="12"/>
  <c r="BZ39" i="12"/>
  <c r="BY39" i="12"/>
  <c r="BX39" i="12"/>
  <c r="BW39" i="12"/>
  <c r="BV39" i="12"/>
  <c r="BU39" i="12"/>
  <c r="BT39" i="12"/>
  <c r="BS39" i="12"/>
  <c r="BR39" i="12"/>
  <c r="BQ39" i="12"/>
  <c r="BP39" i="12"/>
  <c r="BO39" i="12"/>
  <c r="BN39" i="12"/>
  <c r="BM39" i="12"/>
  <c r="BL39" i="12"/>
  <c r="BK39" i="12"/>
  <c r="BJ39" i="12"/>
  <c r="BI39" i="12"/>
  <c r="CG38" i="12"/>
  <c r="CF38" i="12"/>
  <c r="CE38" i="12"/>
  <c r="CD38" i="12"/>
  <c r="CC38" i="12"/>
  <c r="CB38" i="12"/>
  <c r="CA38" i="12"/>
  <c r="BZ38" i="12"/>
  <c r="BY38" i="12"/>
  <c r="BX38" i="12"/>
  <c r="BW38" i="12"/>
  <c r="BV38" i="12"/>
  <c r="BU38" i="12"/>
  <c r="BT38" i="12"/>
  <c r="BS38" i="12"/>
  <c r="BR38" i="12"/>
  <c r="BQ38" i="12"/>
  <c r="BP38" i="12"/>
  <c r="BO38" i="12"/>
  <c r="BN38" i="12"/>
  <c r="BM38" i="12"/>
  <c r="BL38" i="12"/>
  <c r="BK38" i="12"/>
  <c r="BJ38" i="12"/>
  <c r="BI38" i="12"/>
  <c r="CG37" i="12"/>
  <c r="CF37" i="12"/>
  <c r="CE37" i="12"/>
  <c r="CD37" i="12"/>
  <c r="CC37" i="12"/>
  <c r="CB37" i="12"/>
  <c r="CA37" i="12"/>
  <c r="BZ37" i="12"/>
  <c r="BY37" i="12"/>
  <c r="BX37" i="12"/>
  <c r="BW37" i="12"/>
  <c r="BV37" i="12"/>
  <c r="BU37" i="12"/>
  <c r="BT37" i="12"/>
  <c r="BS37" i="12"/>
  <c r="BR37" i="12"/>
  <c r="BQ37" i="12"/>
  <c r="BP37" i="12"/>
  <c r="BO37" i="12"/>
  <c r="BN37" i="12"/>
  <c r="BM37" i="12"/>
  <c r="BL37" i="12"/>
  <c r="BK37" i="12"/>
  <c r="BJ37" i="12"/>
  <c r="BI37" i="12"/>
  <c r="CG36" i="12"/>
  <c r="CF36" i="12"/>
  <c r="CE36" i="12"/>
  <c r="CD36" i="12"/>
  <c r="CC36" i="12"/>
  <c r="CB36" i="12"/>
  <c r="CA36" i="12"/>
  <c r="BZ36" i="12"/>
  <c r="BY36" i="12"/>
  <c r="BX36" i="12"/>
  <c r="BW36" i="12"/>
  <c r="BV36" i="12"/>
  <c r="BU36" i="12"/>
  <c r="BT36" i="12"/>
  <c r="BS36" i="12"/>
  <c r="BR36" i="12"/>
  <c r="BQ36" i="12"/>
  <c r="BP36" i="12"/>
  <c r="BO36" i="12"/>
  <c r="BN36" i="12"/>
  <c r="BM36" i="12"/>
  <c r="BL36" i="12"/>
  <c r="BK36" i="12"/>
  <c r="BJ36" i="12"/>
  <c r="BI36" i="12"/>
  <c r="CG35" i="12"/>
  <c r="CF35" i="12"/>
  <c r="CE35" i="12"/>
  <c r="CD35" i="12"/>
  <c r="CC35" i="12"/>
  <c r="CB35" i="12"/>
  <c r="CA35" i="12"/>
  <c r="BZ35" i="12"/>
  <c r="BY35" i="12"/>
  <c r="BX35" i="12"/>
  <c r="BW35" i="12"/>
  <c r="BV35" i="12"/>
  <c r="BU35" i="12"/>
  <c r="BT35" i="12"/>
  <c r="BS35" i="12"/>
  <c r="BR35" i="12"/>
  <c r="BQ35" i="12"/>
  <c r="BP35" i="12"/>
  <c r="BO35" i="12"/>
  <c r="BN35" i="12"/>
  <c r="BM35" i="12"/>
  <c r="BL35" i="12"/>
  <c r="BK35" i="12"/>
  <c r="BJ35" i="12"/>
  <c r="BI35" i="12"/>
  <c r="CG34" i="12"/>
  <c r="CF34" i="12"/>
  <c r="CE34" i="12"/>
  <c r="CD34" i="12"/>
  <c r="CC34" i="12"/>
  <c r="CB34" i="12"/>
  <c r="CA34" i="12"/>
  <c r="BZ34" i="12"/>
  <c r="BY34" i="12"/>
  <c r="BX34" i="12"/>
  <c r="BW34" i="12"/>
  <c r="BV34" i="12"/>
  <c r="BU34" i="12"/>
  <c r="BT34" i="12"/>
  <c r="BS34" i="12"/>
  <c r="BR34" i="12"/>
  <c r="BQ34" i="12"/>
  <c r="BP34" i="12"/>
  <c r="BO34" i="12"/>
  <c r="BN34" i="12"/>
  <c r="BM34" i="12"/>
  <c r="BL34" i="12"/>
  <c r="BK34" i="12"/>
  <c r="BJ34" i="12"/>
  <c r="BI34" i="12"/>
  <c r="CG33" i="12"/>
  <c r="CF33" i="12"/>
  <c r="CE33" i="12"/>
  <c r="CD33" i="12"/>
  <c r="CC33" i="12"/>
  <c r="CB33" i="12"/>
  <c r="CA33" i="12"/>
  <c r="BZ33" i="12"/>
  <c r="BY33" i="12"/>
  <c r="BX33" i="12"/>
  <c r="BW33" i="12"/>
  <c r="BV33" i="12"/>
  <c r="BU33" i="12"/>
  <c r="BT33" i="12"/>
  <c r="BS33" i="12"/>
  <c r="BR33" i="12"/>
  <c r="BQ33" i="12"/>
  <c r="BP33" i="12"/>
  <c r="BO33" i="12"/>
  <c r="BN33" i="12"/>
  <c r="BM33" i="12"/>
  <c r="BL33" i="12"/>
  <c r="BK33" i="12"/>
  <c r="BJ33" i="12"/>
  <c r="BI33" i="12"/>
  <c r="CG32" i="12"/>
  <c r="CF32" i="12"/>
  <c r="CE32" i="12"/>
  <c r="CD32" i="12"/>
  <c r="CC32" i="12"/>
  <c r="CB32" i="12"/>
  <c r="CA32" i="12"/>
  <c r="BZ32" i="12"/>
  <c r="BY32" i="12"/>
  <c r="BX32" i="12"/>
  <c r="BW32" i="12"/>
  <c r="BV32" i="12"/>
  <c r="BU32" i="12"/>
  <c r="BT32" i="12"/>
  <c r="BS32" i="12"/>
  <c r="BR32" i="12"/>
  <c r="BQ32" i="12"/>
  <c r="BP32" i="12"/>
  <c r="BO32" i="12"/>
  <c r="BN32" i="12"/>
  <c r="BM32" i="12"/>
  <c r="BL32" i="12"/>
  <c r="BK32" i="12"/>
  <c r="BJ32" i="12"/>
  <c r="BI32" i="12"/>
  <c r="CG31" i="12"/>
  <c r="CF31" i="12"/>
  <c r="CE31" i="12"/>
  <c r="CD31" i="12"/>
  <c r="CC31" i="12"/>
  <c r="CB31" i="12"/>
  <c r="CA31" i="12"/>
  <c r="BZ31" i="12"/>
  <c r="BY31" i="12"/>
  <c r="BX31" i="12"/>
  <c r="BW31" i="12"/>
  <c r="BV31" i="12"/>
  <c r="BU31" i="12"/>
  <c r="BT31" i="12"/>
  <c r="BS31" i="12"/>
  <c r="BR31" i="12"/>
  <c r="BQ31" i="12"/>
  <c r="BP31" i="12"/>
  <c r="BO31" i="12"/>
  <c r="BN31" i="12"/>
  <c r="BM31" i="12"/>
  <c r="BL31" i="12"/>
  <c r="BK31" i="12"/>
  <c r="BJ31" i="12"/>
  <c r="BI31" i="12"/>
  <c r="CG30" i="12"/>
  <c r="CF30" i="12"/>
  <c r="CE30" i="12"/>
  <c r="CD30" i="12"/>
  <c r="CC30" i="12"/>
  <c r="CB30" i="12"/>
  <c r="CA30" i="12"/>
  <c r="BZ30" i="12"/>
  <c r="BY30" i="12"/>
  <c r="BX30" i="12"/>
  <c r="BW30" i="12"/>
  <c r="BV30" i="12"/>
  <c r="BU30" i="12"/>
  <c r="BT30" i="12"/>
  <c r="BS30" i="12"/>
  <c r="BR30" i="12"/>
  <c r="BQ30" i="12"/>
  <c r="BP30" i="12"/>
  <c r="BO30" i="12"/>
  <c r="BN30" i="12"/>
  <c r="BM30" i="12"/>
  <c r="BL30" i="12"/>
  <c r="BK30" i="12"/>
  <c r="BJ30" i="12"/>
  <c r="BI30" i="12"/>
  <c r="CG29" i="12"/>
  <c r="CF29" i="12"/>
  <c r="CE29" i="12"/>
  <c r="CD29" i="12"/>
  <c r="CC29" i="12"/>
  <c r="CB29" i="12"/>
  <c r="CA29" i="12"/>
  <c r="BZ29" i="12"/>
  <c r="BY29" i="12"/>
  <c r="BX29" i="12"/>
  <c r="BW29" i="12"/>
  <c r="BV29" i="12"/>
  <c r="BU29" i="12"/>
  <c r="BT29" i="12"/>
  <c r="BS29" i="12"/>
  <c r="BR29" i="12"/>
  <c r="BQ29" i="12"/>
  <c r="BP29" i="12"/>
  <c r="BO29" i="12"/>
  <c r="BN29" i="12"/>
  <c r="BM29" i="12"/>
  <c r="BL29" i="12"/>
  <c r="BK29" i="12"/>
  <c r="BJ29" i="12"/>
  <c r="BI29" i="12"/>
  <c r="CG28" i="12"/>
  <c r="CF28" i="12"/>
  <c r="CE28" i="12"/>
  <c r="CD28" i="12"/>
  <c r="CC28" i="12"/>
  <c r="CB28" i="12"/>
  <c r="CA28" i="12"/>
  <c r="BZ28" i="12"/>
  <c r="BY28" i="12"/>
  <c r="BX28" i="12"/>
  <c r="BW28" i="12"/>
  <c r="BV28" i="12"/>
  <c r="BU28" i="12"/>
  <c r="BT28" i="12"/>
  <c r="BS28" i="12"/>
  <c r="BR28" i="12"/>
  <c r="BQ28" i="12"/>
  <c r="BP28" i="12"/>
  <c r="BO28" i="12"/>
  <c r="BN28" i="12"/>
  <c r="BM28" i="12"/>
  <c r="BL28" i="12"/>
  <c r="BK28" i="12"/>
  <c r="BJ28" i="12"/>
  <c r="BI28" i="12"/>
  <c r="CG27" i="12"/>
  <c r="CF27" i="12"/>
  <c r="CE27" i="12"/>
  <c r="CD27" i="12"/>
  <c r="CC27" i="12"/>
  <c r="CB27" i="12"/>
  <c r="CA27" i="12"/>
  <c r="BZ27" i="12"/>
  <c r="BY27" i="12"/>
  <c r="BX27" i="12"/>
  <c r="BW27" i="12"/>
  <c r="BV27" i="12"/>
  <c r="BU27" i="12"/>
  <c r="BT27" i="12"/>
  <c r="BS27" i="12"/>
  <c r="BR27" i="12"/>
  <c r="BQ27" i="12"/>
  <c r="BP27" i="12"/>
  <c r="BO27" i="12"/>
  <c r="BN27" i="12"/>
  <c r="BM27" i="12"/>
  <c r="BL27" i="12"/>
  <c r="BK27" i="12"/>
  <c r="BJ27" i="12"/>
  <c r="BI27" i="12"/>
  <c r="CG26" i="12"/>
  <c r="CF26" i="12"/>
  <c r="CE26" i="12"/>
  <c r="CD26" i="12"/>
  <c r="CC26" i="12"/>
  <c r="CB26" i="12"/>
  <c r="CA26" i="12"/>
  <c r="BZ26" i="12"/>
  <c r="BY26" i="12"/>
  <c r="BX26" i="12"/>
  <c r="BW26" i="12"/>
  <c r="BV26" i="12"/>
  <c r="BU26" i="12"/>
  <c r="BT26" i="12"/>
  <c r="BS26" i="12"/>
  <c r="BR26" i="12"/>
  <c r="BQ26" i="12"/>
  <c r="BP26" i="12"/>
  <c r="BO26" i="12"/>
  <c r="BN26" i="12"/>
  <c r="BM26" i="12"/>
  <c r="BL26" i="12"/>
  <c r="BK26" i="12"/>
  <c r="BJ26" i="12"/>
  <c r="BI26" i="12"/>
  <c r="CG25" i="12"/>
  <c r="CF25" i="12"/>
  <c r="CE25" i="12"/>
  <c r="CD25" i="12"/>
  <c r="CC25" i="12"/>
  <c r="CB25" i="12"/>
  <c r="CA25" i="12"/>
  <c r="BZ25" i="12"/>
  <c r="BY25" i="12"/>
  <c r="BX25" i="12"/>
  <c r="BW25" i="12"/>
  <c r="BV25" i="12"/>
  <c r="BU25" i="12"/>
  <c r="BT25" i="12"/>
  <c r="BS25" i="12"/>
  <c r="BR25" i="12"/>
  <c r="BQ25" i="12"/>
  <c r="BP25" i="12"/>
  <c r="BO25" i="12"/>
  <c r="BN25" i="12"/>
  <c r="BM25" i="12"/>
  <c r="BL25" i="12"/>
  <c r="BK25" i="12"/>
  <c r="BJ25" i="12"/>
  <c r="BI25" i="12"/>
  <c r="CG24" i="12"/>
  <c r="CF24" i="12"/>
  <c r="CE24" i="12"/>
  <c r="CD24" i="12"/>
  <c r="CC24" i="12"/>
  <c r="CB24" i="12"/>
  <c r="CA24" i="12"/>
  <c r="BZ24" i="12"/>
  <c r="BY24" i="12"/>
  <c r="BX24" i="12"/>
  <c r="BW24" i="12"/>
  <c r="BV24" i="12"/>
  <c r="BU24" i="12"/>
  <c r="BT24" i="12"/>
  <c r="BS24" i="12"/>
  <c r="BR24" i="12"/>
  <c r="BQ24" i="12"/>
  <c r="BP24" i="12"/>
  <c r="BO24" i="12"/>
  <c r="BN24" i="12"/>
  <c r="BM24" i="12"/>
  <c r="BL24" i="12"/>
  <c r="BK24" i="12"/>
  <c r="BJ24" i="12"/>
  <c r="BI24" i="12"/>
  <c r="CG23" i="12"/>
  <c r="CF23" i="12"/>
  <c r="CE23" i="12"/>
  <c r="CD23" i="12"/>
  <c r="CC23" i="12"/>
  <c r="CB23" i="12"/>
  <c r="CA23" i="12"/>
  <c r="BZ23" i="12"/>
  <c r="BY23" i="12"/>
  <c r="BX23" i="12"/>
  <c r="BW23" i="12"/>
  <c r="BV23" i="12"/>
  <c r="BU23" i="12"/>
  <c r="BT23" i="12"/>
  <c r="BS23" i="12"/>
  <c r="BR23" i="12"/>
  <c r="BQ23" i="12"/>
  <c r="BP23" i="12"/>
  <c r="BO23" i="12"/>
  <c r="BN23" i="12"/>
  <c r="BM23" i="12"/>
  <c r="BL23" i="12"/>
  <c r="BK23" i="12"/>
  <c r="BJ23" i="12"/>
  <c r="BI23" i="12"/>
  <c r="CG22" i="12"/>
  <c r="CF22" i="12"/>
  <c r="CE22" i="12"/>
  <c r="CD22" i="12"/>
  <c r="CC22" i="12"/>
  <c r="CB22" i="12"/>
  <c r="CA22" i="12"/>
  <c r="BZ22" i="12"/>
  <c r="BY22" i="12"/>
  <c r="BX22" i="12"/>
  <c r="BW22" i="12"/>
  <c r="BV22" i="12"/>
  <c r="BU22" i="12"/>
  <c r="BT22" i="12"/>
  <c r="BS22" i="12"/>
  <c r="BR22" i="12"/>
  <c r="BQ22" i="12"/>
  <c r="BP22" i="12"/>
  <c r="BO22" i="12"/>
  <c r="BN22" i="12"/>
  <c r="BM22" i="12"/>
  <c r="BL22" i="12"/>
  <c r="BK22" i="12"/>
  <c r="BJ22" i="12"/>
  <c r="BI22" i="12"/>
  <c r="CG21" i="12"/>
  <c r="CF21" i="12"/>
  <c r="CE21" i="12"/>
  <c r="CD21" i="12"/>
  <c r="CC21" i="12"/>
  <c r="CB21" i="12"/>
  <c r="CA21" i="12"/>
  <c r="BZ21" i="12"/>
  <c r="BY21" i="12"/>
  <c r="BX21" i="12"/>
  <c r="BW21" i="12"/>
  <c r="BV21" i="12"/>
  <c r="BU21" i="12"/>
  <c r="BT21" i="12"/>
  <c r="BS21" i="12"/>
  <c r="BR21" i="12"/>
  <c r="BQ21" i="12"/>
  <c r="BP21" i="12"/>
  <c r="BO21" i="12"/>
  <c r="BN21" i="12"/>
  <c r="BM21" i="12"/>
  <c r="BL21" i="12"/>
  <c r="BK21" i="12"/>
  <c r="BJ21" i="12"/>
  <c r="BI21" i="12"/>
  <c r="CG20" i="12"/>
  <c r="CF20" i="12"/>
  <c r="CE20" i="12"/>
  <c r="CD20" i="12"/>
  <c r="CC20" i="12"/>
  <c r="CB20" i="12"/>
  <c r="CA20" i="12"/>
  <c r="BZ20" i="12"/>
  <c r="BY20" i="12"/>
  <c r="BX20" i="12"/>
  <c r="BW20" i="12"/>
  <c r="BV20" i="12"/>
  <c r="BU20" i="12"/>
  <c r="BT20" i="12"/>
  <c r="BS20" i="12"/>
  <c r="BR20" i="12"/>
  <c r="BQ20" i="12"/>
  <c r="BP20" i="12"/>
  <c r="BO20" i="12"/>
  <c r="BN20" i="12"/>
  <c r="BM20" i="12"/>
  <c r="BL20" i="12"/>
  <c r="BK20" i="12"/>
  <c r="BJ20" i="12"/>
  <c r="BI20" i="12"/>
  <c r="CG19" i="12"/>
  <c r="CF19" i="12"/>
  <c r="CE19" i="12"/>
  <c r="CD19" i="12"/>
  <c r="CC19" i="12"/>
  <c r="CB19" i="12"/>
  <c r="CA19" i="12"/>
  <c r="BZ19" i="12"/>
  <c r="BY19" i="12"/>
  <c r="BX19" i="12"/>
  <c r="BW19" i="12"/>
  <c r="BV19" i="12"/>
  <c r="BU19" i="12"/>
  <c r="BT19" i="12"/>
  <c r="BS19" i="12"/>
  <c r="BR19" i="12"/>
  <c r="BQ19" i="12"/>
  <c r="BP19" i="12"/>
  <c r="BO19" i="12"/>
  <c r="BN19" i="12"/>
  <c r="BM19" i="12"/>
  <c r="BL19" i="12"/>
  <c r="BK19" i="12"/>
  <c r="BJ19" i="12"/>
  <c r="BI19" i="12"/>
  <c r="CG18" i="12"/>
  <c r="CF18" i="12"/>
  <c r="CE18" i="12"/>
  <c r="CD18" i="12"/>
  <c r="CC18" i="12"/>
  <c r="CB18" i="12"/>
  <c r="CA18" i="12"/>
  <c r="BZ18" i="12"/>
  <c r="BY18" i="12"/>
  <c r="BX18" i="12"/>
  <c r="BW18" i="12"/>
  <c r="BV18" i="12"/>
  <c r="BU18" i="12"/>
  <c r="BT18" i="12"/>
  <c r="BS18" i="12"/>
  <c r="BR18" i="12"/>
  <c r="BQ18" i="12"/>
  <c r="BP18" i="12"/>
  <c r="BO18" i="12"/>
  <c r="BN18" i="12"/>
  <c r="BM18" i="12"/>
  <c r="BL18" i="12"/>
  <c r="BK18" i="12"/>
  <c r="BJ18" i="12"/>
  <c r="BI18" i="12"/>
  <c r="CG17" i="12"/>
  <c r="CF17" i="12"/>
  <c r="CE17" i="12"/>
  <c r="CD17" i="12"/>
  <c r="CC17" i="12"/>
  <c r="CB17" i="12"/>
  <c r="CA17" i="12"/>
  <c r="BZ17" i="12"/>
  <c r="BY17" i="12"/>
  <c r="BX17" i="12"/>
  <c r="BW17" i="12"/>
  <c r="BV17" i="12"/>
  <c r="BU17" i="12"/>
  <c r="BT17" i="12"/>
  <c r="BS17" i="12"/>
  <c r="BR17" i="12"/>
  <c r="BQ17" i="12"/>
  <c r="BP17" i="12"/>
  <c r="BO17" i="12"/>
  <c r="BN17" i="12"/>
  <c r="BM17" i="12"/>
  <c r="BL17" i="12"/>
  <c r="BK17" i="12"/>
  <c r="BJ17" i="12"/>
  <c r="BI17" i="12"/>
  <c r="CG16" i="12"/>
  <c r="CF16" i="12"/>
  <c r="CE16" i="12"/>
  <c r="CD16" i="12"/>
  <c r="CC16" i="12"/>
  <c r="CB16" i="12"/>
  <c r="CA16" i="12"/>
  <c r="BZ16" i="12"/>
  <c r="BY16" i="12"/>
  <c r="BX16" i="12"/>
  <c r="BW16" i="12"/>
  <c r="BV16" i="12"/>
  <c r="BU16" i="12"/>
  <c r="BT16" i="12"/>
  <c r="BS16" i="12"/>
  <c r="BR16" i="12"/>
  <c r="BQ16" i="12"/>
  <c r="BP16" i="12"/>
  <c r="BO16" i="12"/>
  <c r="BN16" i="12"/>
  <c r="BM16" i="12"/>
  <c r="BL16" i="12"/>
  <c r="BK16" i="12"/>
  <c r="BJ16" i="12"/>
  <c r="BI16" i="12"/>
  <c r="CG15" i="12"/>
  <c r="CF15" i="12"/>
  <c r="CE15" i="12"/>
  <c r="CD15" i="12"/>
  <c r="CC15" i="12"/>
  <c r="CB15" i="12"/>
  <c r="CA15" i="12"/>
  <c r="BZ15" i="12"/>
  <c r="BY15" i="12"/>
  <c r="BX15" i="12"/>
  <c r="BW15" i="12"/>
  <c r="BV15" i="12"/>
  <c r="BU15" i="12"/>
  <c r="BT15" i="12"/>
  <c r="BS15" i="12"/>
  <c r="BR15" i="12"/>
  <c r="BQ15" i="12"/>
  <c r="BP15" i="12"/>
  <c r="BO15" i="12"/>
  <c r="BN15" i="12"/>
  <c r="BM15" i="12"/>
  <c r="BL15" i="12"/>
  <c r="BK15" i="12"/>
  <c r="BJ15" i="12"/>
  <c r="BI15" i="12"/>
  <c r="CG14" i="12"/>
  <c r="CF14" i="12"/>
  <c r="CE14" i="12"/>
  <c r="CD14" i="12"/>
  <c r="CC14" i="12"/>
  <c r="CB14" i="12"/>
  <c r="CA14" i="12"/>
  <c r="BZ14" i="12"/>
  <c r="BY14" i="12"/>
  <c r="BX14" i="12"/>
  <c r="BW14" i="12"/>
  <c r="BV14" i="12"/>
  <c r="BU14" i="12"/>
  <c r="BT14" i="12"/>
  <c r="BS14" i="12"/>
  <c r="BR14" i="12"/>
  <c r="BQ14" i="12"/>
  <c r="BP14" i="12"/>
  <c r="BO14" i="12"/>
  <c r="BN14" i="12"/>
  <c r="BM14" i="12"/>
  <c r="BL14" i="12"/>
  <c r="BK14" i="12"/>
  <c r="BJ14" i="12"/>
  <c r="BI14" i="12"/>
  <c r="CG13" i="12"/>
  <c r="CF13" i="12"/>
  <c r="CE13" i="12"/>
  <c r="CD13" i="12"/>
  <c r="CC13" i="12"/>
  <c r="CB13" i="12"/>
  <c r="CA13" i="12"/>
  <c r="BZ13" i="12"/>
  <c r="BY13" i="12"/>
  <c r="BX13" i="12"/>
  <c r="BW13" i="12"/>
  <c r="BV13" i="12"/>
  <c r="BU13" i="12"/>
  <c r="BT13" i="12"/>
  <c r="BS13" i="12"/>
  <c r="BR13" i="12"/>
  <c r="BQ13" i="12"/>
  <c r="BP13" i="12"/>
  <c r="BO13" i="12"/>
  <c r="BN13" i="12"/>
  <c r="BM13" i="12"/>
  <c r="BL13" i="12"/>
  <c r="BK13" i="12"/>
  <c r="BJ13" i="12"/>
  <c r="BI13" i="12"/>
  <c r="CG12" i="12"/>
  <c r="CF12" i="12"/>
  <c r="CE12" i="12"/>
  <c r="CD12" i="12"/>
  <c r="CC12" i="12"/>
  <c r="CB12" i="12"/>
  <c r="CA12" i="12"/>
  <c r="BZ12" i="12"/>
  <c r="BY12" i="12"/>
  <c r="BX12" i="12"/>
  <c r="BW12" i="12"/>
  <c r="BV12" i="12"/>
  <c r="BU12" i="12"/>
  <c r="BT12" i="12"/>
  <c r="BS12" i="12"/>
  <c r="BR12" i="12"/>
  <c r="BQ12" i="12"/>
  <c r="BP12" i="12"/>
  <c r="BO12" i="12"/>
  <c r="BN12" i="12"/>
  <c r="BM12" i="12"/>
  <c r="BL12" i="12"/>
  <c r="BK12" i="12"/>
  <c r="BJ12" i="12"/>
  <c r="BI12" i="12"/>
  <c r="CG11" i="12"/>
  <c r="CF11" i="12"/>
  <c r="CE11" i="12"/>
  <c r="CD11" i="12"/>
  <c r="CC11" i="12"/>
  <c r="CB11" i="12"/>
  <c r="CA11" i="12"/>
  <c r="BZ11" i="12"/>
  <c r="BY11" i="12"/>
  <c r="BX11" i="12"/>
  <c r="BW11" i="12"/>
  <c r="BV11" i="12"/>
  <c r="BU11" i="12"/>
  <c r="BT11" i="12"/>
  <c r="BS11" i="12"/>
  <c r="BR11" i="12"/>
  <c r="BQ11" i="12"/>
  <c r="BP11" i="12"/>
  <c r="BO11" i="12"/>
  <c r="BN11" i="12"/>
  <c r="BM11" i="12"/>
  <c r="BL11" i="12"/>
  <c r="BK11" i="12"/>
  <c r="BJ11" i="12"/>
  <c r="BI11" i="12"/>
  <c r="CG10" i="12"/>
  <c r="CF10" i="12"/>
  <c r="CE10" i="12"/>
  <c r="CD10" i="12"/>
  <c r="CC10" i="12"/>
  <c r="CB10" i="12"/>
  <c r="CA10" i="12"/>
  <c r="BZ10" i="12"/>
  <c r="BY10" i="12"/>
  <c r="BX10" i="12"/>
  <c r="BW10" i="12"/>
  <c r="BV10" i="12"/>
  <c r="BU10" i="12"/>
  <c r="BT10" i="12"/>
  <c r="BS10" i="12"/>
  <c r="BR10" i="12"/>
  <c r="BQ10" i="12"/>
  <c r="BP10" i="12"/>
  <c r="BO10" i="12"/>
  <c r="BN10" i="12"/>
  <c r="BM10" i="12"/>
  <c r="BL10" i="12"/>
  <c r="BK10" i="12"/>
  <c r="BJ10" i="12"/>
  <c r="BI10" i="12"/>
  <c r="CG9" i="12"/>
  <c r="CF9" i="12"/>
  <c r="CE9" i="12"/>
  <c r="CD9" i="12"/>
  <c r="CC9" i="12"/>
  <c r="CB9" i="12"/>
  <c r="CA9" i="12"/>
  <c r="BZ9" i="12"/>
  <c r="BY9" i="12"/>
  <c r="BX9" i="12"/>
  <c r="BW9" i="12"/>
  <c r="BV9" i="12"/>
  <c r="BU9" i="12"/>
  <c r="BT9" i="12"/>
  <c r="BS9" i="12"/>
  <c r="BR9" i="12"/>
  <c r="BQ9" i="12"/>
  <c r="BP9" i="12"/>
  <c r="BO9" i="12"/>
  <c r="BN9" i="12"/>
  <c r="BM9" i="12"/>
  <c r="BL9" i="12"/>
  <c r="BK9" i="12"/>
  <c r="BJ9" i="12"/>
  <c r="BI9" i="12"/>
  <c r="CG8" i="12"/>
  <c r="CF8" i="12"/>
  <c r="CE8" i="12"/>
  <c r="CD8" i="12"/>
  <c r="CC8" i="12"/>
  <c r="CB8" i="12"/>
  <c r="CA8" i="12"/>
  <c r="BZ8" i="12"/>
  <c r="BY8" i="12"/>
  <c r="BX8" i="12"/>
  <c r="BW8" i="12"/>
  <c r="BV8" i="12"/>
  <c r="BU8" i="12"/>
  <c r="BT8" i="12"/>
  <c r="BS8" i="12"/>
  <c r="BR8" i="12"/>
  <c r="BQ8" i="12"/>
  <c r="BP8" i="12"/>
  <c r="BO8" i="12"/>
  <c r="BN8" i="12"/>
  <c r="BM8" i="12"/>
  <c r="BL8" i="12"/>
  <c r="BK8" i="12"/>
  <c r="BJ8" i="12"/>
  <c r="BI8" i="12"/>
  <c r="CG7" i="12"/>
  <c r="CF7" i="12"/>
  <c r="CE7" i="12"/>
  <c r="CD7" i="12"/>
  <c r="CC7" i="12"/>
  <c r="CB7" i="12"/>
  <c r="CA7" i="12"/>
  <c r="BZ7" i="12"/>
  <c r="BY7" i="12"/>
  <c r="BX7" i="12"/>
  <c r="BW7" i="12"/>
  <c r="BV7" i="12"/>
  <c r="BU7" i="12"/>
  <c r="BT7" i="12"/>
  <c r="BS7" i="12"/>
  <c r="BR7" i="12"/>
  <c r="BQ7" i="12"/>
  <c r="BP7" i="12"/>
  <c r="BO7" i="12"/>
  <c r="BN7" i="12"/>
  <c r="BM7" i="12"/>
  <c r="BL7" i="12"/>
  <c r="BK7" i="12"/>
  <c r="BJ7" i="12"/>
  <c r="BI7" i="12"/>
  <c r="CG6" i="12"/>
  <c r="CF6" i="12"/>
  <c r="CE6" i="12"/>
  <c r="CD6" i="12"/>
  <c r="CC6" i="12"/>
  <c r="CB6" i="12"/>
  <c r="CA6" i="12"/>
  <c r="BZ6" i="12"/>
  <c r="BY6" i="12"/>
  <c r="BX6" i="12"/>
  <c r="BW6" i="12"/>
  <c r="BV6" i="12"/>
  <c r="BU6" i="12"/>
  <c r="BT6" i="12"/>
  <c r="BS6" i="12"/>
  <c r="BR6" i="12"/>
  <c r="BQ6" i="12"/>
  <c r="BP6" i="12"/>
  <c r="BO6" i="12"/>
  <c r="BN6" i="12"/>
  <c r="BM6" i="12"/>
  <c r="BL6" i="12"/>
  <c r="BK6" i="12"/>
  <c r="BJ6" i="12"/>
  <c r="BI6" i="12"/>
  <c r="CG5" i="12"/>
  <c r="CF5" i="12"/>
  <c r="CE5" i="12"/>
  <c r="CD5" i="12"/>
  <c r="CC5" i="12"/>
  <c r="CB5" i="12"/>
  <c r="CA5" i="12"/>
  <c r="BZ5" i="12"/>
  <c r="BY5" i="12"/>
  <c r="BX5" i="12"/>
  <c r="BW5" i="12"/>
  <c r="BV5" i="12"/>
  <c r="BU5" i="12"/>
  <c r="BT5" i="12"/>
  <c r="BS5" i="12"/>
  <c r="BR5" i="12"/>
  <c r="BQ5" i="12"/>
  <c r="BP5" i="12"/>
  <c r="BO5" i="12"/>
  <c r="BN5" i="12"/>
  <c r="BM5" i="12"/>
  <c r="BL5" i="12"/>
  <c r="BK5" i="12"/>
  <c r="BJ5" i="12"/>
  <c r="BI5" i="12"/>
  <c r="CG4" i="12"/>
  <c r="CF4" i="12"/>
  <c r="CE4" i="12"/>
  <c r="CD4" i="12"/>
  <c r="CC4" i="12"/>
  <c r="CB4" i="12"/>
  <c r="CA4" i="12"/>
  <c r="BZ4" i="12"/>
  <c r="BY4" i="12"/>
  <c r="BX4" i="12"/>
  <c r="BW4" i="12"/>
  <c r="BV4" i="12"/>
  <c r="BU4" i="12"/>
  <c r="BT4" i="12"/>
  <c r="BS4" i="12"/>
  <c r="BR4" i="12"/>
  <c r="BQ4" i="12"/>
  <c r="BP4" i="12"/>
  <c r="BO4" i="12"/>
  <c r="BN4" i="12"/>
  <c r="BM4" i="12"/>
  <c r="BL4" i="12"/>
  <c r="BK4" i="12"/>
  <c r="BJ4" i="12"/>
  <c r="BI4" i="12"/>
  <c r="CG3" i="12"/>
  <c r="CF3" i="12"/>
  <c r="CE3" i="12"/>
  <c r="CD3" i="12"/>
  <c r="CC3" i="12"/>
  <c r="CB3" i="12"/>
  <c r="CA3" i="12"/>
  <c r="BZ3" i="12"/>
  <c r="BY3" i="12"/>
  <c r="BX3" i="12"/>
  <c r="BW3" i="12"/>
  <c r="BV3" i="12"/>
  <c r="BU3" i="12"/>
  <c r="BT3" i="12"/>
  <c r="BS3" i="12"/>
  <c r="BR3" i="12"/>
  <c r="BQ3" i="12"/>
  <c r="BP3" i="12"/>
  <c r="BO3" i="12"/>
  <c r="BN3" i="12"/>
  <c r="BM3" i="12"/>
  <c r="BL3" i="12"/>
  <c r="BK3" i="12"/>
  <c r="BJ3" i="12"/>
  <c r="BI3" i="12"/>
  <c r="CG2" i="12"/>
  <c r="CF2" i="12"/>
  <c r="CE2" i="12"/>
  <c r="CD2" i="12"/>
  <c r="CC2" i="12"/>
  <c r="CB2" i="12"/>
  <c r="CA2" i="12"/>
  <c r="BZ2" i="12"/>
  <c r="BY2" i="12"/>
  <c r="BX2" i="12"/>
  <c r="BW2" i="12"/>
  <c r="BV2" i="12"/>
  <c r="BU2" i="12"/>
  <c r="BT2" i="12"/>
  <c r="BS2" i="12"/>
  <c r="BR2" i="12"/>
  <c r="BQ2" i="12"/>
  <c r="BP2" i="12"/>
  <c r="BO2" i="12"/>
  <c r="BN2" i="12"/>
  <c r="BM2" i="12"/>
  <c r="BL2" i="12"/>
  <c r="BK2" i="12"/>
  <c r="BJ2" i="12"/>
  <c r="BI2" i="12"/>
  <c r="CG1" i="12"/>
  <c r="CF1" i="12"/>
  <c r="CE1" i="12"/>
  <c r="CD1" i="12"/>
  <c r="CC1" i="12"/>
  <c r="CB1" i="12"/>
  <c r="CA1" i="12"/>
  <c r="BZ1" i="12"/>
  <c r="BY1" i="12"/>
  <c r="BX1" i="12"/>
  <c r="BW1" i="12"/>
  <c r="BV1" i="12"/>
  <c r="BU1" i="12"/>
  <c r="BT1" i="12"/>
  <c r="BS1" i="12"/>
  <c r="BR1" i="12"/>
  <c r="BQ1" i="12"/>
  <c r="BP1" i="12"/>
  <c r="BO1" i="12"/>
  <c r="BN1" i="12"/>
  <c r="BM1" i="12"/>
  <c r="BL1" i="12"/>
  <c r="BK1" i="12"/>
  <c r="BJ1" i="12"/>
  <c r="BI1" i="12"/>
  <c r="BC58" i="12"/>
  <c r="BB58" i="12"/>
  <c r="BA58" i="12"/>
  <c r="AZ58" i="12"/>
  <c r="AY58" i="12"/>
  <c r="AX58" i="12"/>
  <c r="AW58" i="12"/>
  <c r="AV58" i="12"/>
  <c r="AU58" i="12"/>
  <c r="AT58" i="12"/>
  <c r="AS58" i="12"/>
  <c r="AR58" i="12"/>
  <c r="AQ58" i="12"/>
  <c r="AP58" i="12"/>
  <c r="AO58" i="12"/>
  <c r="AN58" i="12"/>
  <c r="AM58" i="12"/>
  <c r="AL58" i="12"/>
  <c r="AK58" i="12"/>
  <c r="AJ58" i="12"/>
  <c r="AI58" i="12"/>
  <c r="AH58" i="12"/>
  <c r="AG58" i="12"/>
  <c r="AF58" i="12"/>
  <c r="AE58" i="12"/>
  <c r="BC57" i="12"/>
  <c r="BB57" i="12"/>
  <c r="BA57" i="12"/>
  <c r="AZ57" i="12"/>
  <c r="AY57" i="12"/>
  <c r="AX57" i="12"/>
  <c r="AW57" i="12"/>
  <c r="AV57" i="12"/>
  <c r="AU57" i="12"/>
  <c r="AT57" i="12"/>
  <c r="AS57" i="12"/>
  <c r="AR57" i="12"/>
  <c r="AQ57" i="12"/>
  <c r="AP57" i="12"/>
  <c r="AO57" i="12"/>
  <c r="AN57" i="12"/>
  <c r="AM57" i="12"/>
  <c r="AL57" i="12"/>
  <c r="AK57" i="12"/>
  <c r="AJ57" i="12"/>
  <c r="AI57" i="12"/>
  <c r="AH57" i="12"/>
  <c r="AG57" i="12"/>
  <c r="AF57" i="12"/>
  <c r="AE57" i="12"/>
  <c r="BC56" i="12"/>
  <c r="BB56" i="12"/>
  <c r="BA56" i="12"/>
  <c r="AZ56" i="12"/>
  <c r="AY56" i="12"/>
  <c r="AX56" i="12"/>
  <c r="AW56" i="12"/>
  <c r="AV56" i="12"/>
  <c r="AU56" i="12"/>
  <c r="AT56" i="12"/>
  <c r="AS56" i="12"/>
  <c r="AR56" i="12"/>
  <c r="AQ56" i="12"/>
  <c r="AP56" i="12"/>
  <c r="AO56" i="12"/>
  <c r="AN56" i="12"/>
  <c r="AM56" i="12"/>
  <c r="AL56" i="12"/>
  <c r="AK56" i="12"/>
  <c r="AJ56" i="12"/>
  <c r="AI56" i="12"/>
  <c r="AH56" i="12"/>
  <c r="AG56" i="12"/>
  <c r="AF56" i="12"/>
  <c r="AE56" i="12"/>
  <c r="BC55" i="12"/>
  <c r="BB55" i="12"/>
  <c r="BA55" i="12"/>
  <c r="AZ55" i="12"/>
  <c r="AY55" i="12"/>
  <c r="AX55" i="12"/>
  <c r="AW55" i="12"/>
  <c r="AV55" i="12"/>
  <c r="AU55" i="12"/>
  <c r="AT55" i="12"/>
  <c r="AS55" i="12"/>
  <c r="AR55" i="12"/>
  <c r="AQ55" i="12"/>
  <c r="AP55" i="12"/>
  <c r="AO55" i="12"/>
  <c r="AN55" i="12"/>
  <c r="AM55" i="12"/>
  <c r="AL55" i="12"/>
  <c r="AK55" i="12"/>
  <c r="AJ55" i="12"/>
  <c r="AI55" i="12"/>
  <c r="AH55" i="12"/>
  <c r="AG55" i="12"/>
  <c r="AF55" i="12"/>
  <c r="AE55" i="12"/>
  <c r="BC54" i="12"/>
  <c r="BB54" i="12"/>
  <c r="BA54" i="12"/>
  <c r="AZ54" i="12"/>
  <c r="AY54" i="12"/>
  <c r="AX54" i="12"/>
  <c r="AW54" i="12"/>
  <c r="AV54" i="12"/>
  <c r="AU54" i="12"/>
  <c r="AT54" i="12"/>
  <c r="AS54" i="12"/>
  <c r="AR54" i="12"/>
  <c r="AQ54" i="12"/>
  <c r="AP54" i="12"/>
  <c r="AO54" i="12"/>
  <c r="AN54" i="12"/>
  <c r="AM54" i="12"/>
  <c r="AL54" i="12"/>
  <c r="AK54" i="12"/>
  <c r="AJ54" i="12"/>
  <c r="AI54" i="12"/>
  <c r="AH54" i="12"/>
  <c r="AG54" i="12"/>
  <c r="AF54" i="12"/>
  <c r="AE54" i="12"/>
  <c r="BC53" i="12"/>
  <c r="BB53" i="12"/>
  <c r="BA53" i="12"/>
  <c r="AZ53" i="12"/>
  <c r="AY53" i="12"/>
  <c r="AX53" i="12"/>
  <c r="AW53" i="12"/>
  <c r="AV53" i="12"/>
  <c r="AU53" i="12"/>
  <c r="AT53" i="12"/>
  <c r="AS53" i="12"/>
  <c r="AR53" i="12"/>
  <c r="AQ53" i="12"/>
  <c r="AP53" i="12"/>
  <c r="AO53" i="12"/>
  <c r="AN53" i="12"/>
  <c r="AM53" i="12"/>
  <c r="AL53" i="12"/>
  <c r="AK53" i="12"/>
  <c r="AJ53" i="12"/>
  <c r="AI53" i="12"/>
  <c r="AH53" i="12"/>
  <c r="AG53" i="12"/>
  <c r="AF53" i="12"/>
  <c r="AE53" i="12"/>
  <c r="BC52" i="12"/>
  <c r="BB52" i="12"/>
  <c r="BA52" i="12"/>
  <c r="AZ52" i="12"/>
  <c r="AY52" i="12"/>
  <c r="AX52" i="12"/>
  <c r="AW52" i="12"/>
  <c r="AV52" i="12"/>
  <c r="AU52" i="12"/>
  <c r="AT52" i="12"/>
  <c r="AS52" i="12"/>
  <c r="AR52" i="12"/>
  <c r="AQ52" i="12"/>
  <c r="AP52" i="12"/>
  <c r="AO52" i="12"/>
  <c r="AN52" i="12"/>
  <c r="AM52" i="12"/>
  <c r="AL52" i="12"/>
  <c r="AK52" i="12"/>
  <c r="AJ52" i="12"/>
  <c r="AI52" i="12"/>
  <c r="AH52" i="12"/>
  <c r="AG52" i="12"/>
  <c r="AF52" i="12"/>
  <c r="AE52" i="12"/>
  <c r="BC51" i="12"/>
  <c r="BB51" i="12"/>
  <c r="BA51" i="12"/>
  <c r="AZ51" i="12"/>
  <c r="AY51" i="12"/>
  <c r="AX51" i="12"/>
  <c r="AW51" i="12"/>
  <c r="AV51" i="12"/>
  <c r="AU51" i="12"/>
  <c r="AT51" i="12"/>
  <c r="AS51" i="12"/>
  <c r="AR51" i="12"/>
  <c r="AQ51" i="12"/>
  <c r="AP51" i="12"/>
  <c r="AO51" i="12"/>
  <c r="AN51" i="12"/>
  <c r="AM51" i="12"/>
  <c r="AL51" i="12"/>
  <c r="AK51" i="12"/>
  <c r="AJ51" i="12"/>
  <c r="AI51" i="12"/>
  <c r="AH51" i="12"/>
  <c r="AG51" i="12"/>
  <c r="AF51" i="12"/>
  <c r="AE51" i="12"/>
  <c r="BC50" i="12"/>
  <c r="BB50" i="12"/>
  <c r="BA50" i="12"/>
  <c r="AZ50" i="12"/>
  <c r="AY50" i="12"/>
  <c r="AX50" i="12"/>
  <c r="AW50" i="12"/>
  <c r="AV50" i="12"/>
  <c r="AU50" i="12"/>
  <c r="AT50" i="12"/>
  <c r="AS50" i="12"/>
  <c r="AR50" i="12"/>
  <c r="AQ50" i="12"/>
  <c r="AP50" i="12"/>
  <c r="AO50" i="12"/>
  <c r="AN50" i="12"/>
  <c r="AM50" i="12"/>
  <c r="AL50" i="12"/>
  <c r="AK50" i="12"/>
  <c r="AJ50" i="12"/>
  <c r="AI50" i="12"/>
  <c r="AH50" i="12"/>
  <c r="AG50" i="12"/>
  <c r="AF50" i="12"/>
  <c r="AE50" i="12"/>
  <c r="BC49" i="12"/>
  <c r="BB49" i="12"/>
  <c r="BA49" i="12"/>
  <c r="AZ49" i="12"/>
  <c r="AY49" i="12"/>
  <c r="AX49" i="12"/>
  <c r="AW49" i="12"/>
  <c r="AV49" i="12"/>
  <c r="AU49" i="12"/>
  <c r="AT49" i="12"/>
  <c r="AS49" i="12"/>
  <c r="AR49" i="12"/>
  <c r="AQ49" i="12"/>
  <c r="AP49" i="12"/>
  <c r="AO49" i="12"/>
  <c r="AN49" i="12"/>
  <c r="AM49" i="12"/>
  <c r="AL49" i="12"/>
  <c r="AK49" i="12"/>
  <c r="AJ49" i="12"/>
  <c r="AI49" i="12"/>
  <c r="AH49" i="12"/>
  <c r="AG49" i="12"/>
  <c r="AF49" i="12"/>
  <c r="AE49" i="12"/>
  <c r="BC48" i="12"/>
  <c r="BB48" i="12"/>
  <c r="BA48" i="12"/>
  <c r="AZ48" i="12"/>
  <c r="AY48" i="12"/>
  <c r="AX48" i="12"/>
  <c r="AW48" i="12"/>
  <c r="AV48" i="12"/>
  <c r="AU48" i="12"/>
  <c r="AT48" i="12"/>
  <c r="AS48" i="12"/>
  <c r="AR48" i="12"/>
  <c r="AQ48" i="12"/>
  <c r="AP48" i="12"/>
  <c r="AO48" i="12"/>
  <c r="AN48" i="12"/>
  <c r="AM48" i="12"/>
  <c r="AL48" i="12"/>
  <c r="AK48" i="12"/>
  <c r="AJ48" i="12"/>
  <c r="AI48" i="12"/>
  <c r="AH48" i="12"/>
  <c r="AG48" i="12"/>
  <c r="AF48" i="12"/>
  <c r="AE48" i="12"/>
  <c r="BC47" i="12"/>
  <c r="BB47" i="12"/>
  <c r="BA47" i="12"/>
  <c r="AZ47" i="12"/>
  <c r="AY47" i="12"/>
  <c r="AX47" i="12"/>
  <c r="AW47" i="12"/>
  <c r="AV47" i="12"/>
  <c r="AU47" i="12"/>
  <c r="AT47" i="12"/>
  <c r="AS47" i="12"/>
  <c r="AR47" i="12"/>
  <c r="AQ47" i="12"/>
  <c r="AP47" i="12"/>
  <c r="AO47" i="12"/>
  <c r="AN47" i="12"/>
  <c r="AM47" i="12"/>
  <c r="AL47" i="12"/>
  <c r="AK47" i="12"/>
  <c r="AJ47" i="12"/>
  <c r="AI47" i="12"/>
  <c r="AH47" i="12"/>
  <c r="AG47" i="12"/>
  <c r="AF47" i="12"/>
  <c r="AE47" i="12"/>
  <c r="BC46" i="12"/>
  <c r="BB46" i="12"/>
  <c r="BA46" i="12"/>
  <c r="AZ46" i="12"/>
  <c r="AY46" i="12"/>
  <c r="AX46" i="12"/>
  <c r="AW46" i="12"/>
  <c r="AV46" i="12"/>
  <c r="AU46" i="12"/>
  <c r="AT46" i="12"/>
  <c r="AS46" i="12"/>
  <c r="AR46" i="12"/>
  <c r="AQ46" i="12"/>
  <c r="AP46" i="12"/>
  <c r="AO46" i="12"/>
  <c r="AN46" i="12"/>
  <c r="AM46" i="12"/>
  <c r="AL46" i="12"/>
  <c r="AK46" i="12"/>
  <c r="AJ46" i="12"/>
  <c r="AI46" i="12"/>
  <c r="AH46" i="12"/>
  <c r="AG46" i="12"/>
  <c r="AF46" i="12"/>
  <c r="AE46" i="12"/>
  <c r="BC45" i="12"/>
  <c r="BB45" i="12"/>
  <c r="BA45" i="12"/>
  <c r="AZ45" i="12"/>
  <c r="AY45" i="12"/>
  <c r="AX45" i="12"/>
  <c r="AW45" i="12"/>
  <c r="AV45" i="12"/>
  <c r="AU45" i="12"/>
  <c r="AT45" i="12"/>
  <c r="AS45" i="12"/>
  <c r="AR45" i="12"/>
  <c r="AQ45" i="12"/>
  <c r="AP45" i="12"/>
  <c r="AO45" i="12"/>
  <c r="AN45" i="12"/>
  <c r="AM45" i="12"/>
  <c r="AL45" i="12"/>
  <c r="AK45" i="12"/>
  <c r="AJ45" i="12"/>
  <c r="AI45" i="12"/>
  <c r="AH45" i="12"/>
  <c r="AG45" i="12"/>
  <c r="AF45" i="12"/>
  <c r="AE45" i="12"/>
  <c r="BC44" i="12"/>
  <c r="BB44" i="12"/>
  <c r="BA44" i="12"/>
  <c r="AZ44" i="12"/>
  <c r="AY44" i="12"/>
  <c r="AX44" i="12"/>
  <c r="AW44" i="12"/>
  <c r="AV44" i="12"/>
  <c r="AU44" i="12"/>
  <c r="AT44" i="12"/>
  <c r="AS44" i="12"/>
  <c r="AR44" i="12"/>
  <c r="AQ44" i="12"/>
  <c r="AP44" i="12"/>
  <c r="AO44" i="12"/>
  <c r="AN44" i="12"/>
  <c r="AM44" i="12"/>
  <c r="AL44" i="12"/>
  <c r="AK44" i="12"/>
  <c r="AJ44" i="12"/>
  <c r="AI44" i="12"/>
  <c r="AH44" i="12"/>
  <c r="AG44" i="12"/>
  <c r="AF44" i="12"/>
  <c r="AE44" i="12"/>
  <c r="BC43" i="12"/>
  <c r="BB43" i="12"/>
  <c r="BA43" i="12"/>
  <c r="AZ43" i="12"/>
  <c r="AY43" i="12"/>
  <c r="AX43" i="12"/>
  <c r="AW43" i="12"/>
  <c r="AV43" i="12"/>
  <c r="AU43" i="12"/>
  <c r="AT43" i="12"/>
  <c r="AS43" i="12"/>
  <c r="AR43" i="12"/>
  <c r="AQ43" i="12"/>
  <c r="AP43" i="12"/>
  <c r="AO43" i="12"/>
  <c r="AN43" i="12"/>
  <c r="AM43" i="12"/>
  <c r="AL43" i="12"/>
  <c r="AK43" i="12"/>
  <c r="AJ43" i="12"/>
  <c r="AI43" i="12"/>
  <c r="AH43" i="12"/>
  <c r="AG43" i="12"/>
  <c r="AF43" i="12"/>
  <c r="AE43" i="12"/>
  <c r="BC42" i="12"/>
  <c r="BB42" i="12"/>
  <c r="BA42" i="12"/>
  <c r="AZ42" i="12"/>
  <c r="AY42" i="12"/>
  <c r="AX42" i="12"/>
  <c r="AW42" i="12"/>
  <c r="AV42" i="12"/>
  <c r="AU42" i="12"/>
  <c r="AT42" i="12"/>
  <c r="AS42" i="12"/>
  <c r="AR42" i="12"/>
  <c r="AQ42" i="12"/>
  <c r="AP42" i="12"/>
  <c r="AO42" i="12"/>
  <c r="AN42" i="12"/>
  <c r="AM42" i="12"/>
  <c r="AL42" i="12"/>
  <c r="AK42" i="12"/>
  <c r="AJ42" i="12"/>
  <c r="AI42" i="12"/>
  <c r="AH42" i="12"/>
  <c r="AG42" i="12"/>
  <c r="AF42" i="12"/>
  <c r="AE42" i="12"/>
  <c r="BC41" i="12"/>
  <c r="BB41" i="12"/>
  <c r="BA41" i="12"/>
  <c r="AZ41" i="12"/>
  <c r="AY41" i="12"/>
  <c r="AX41" i="12"/>
  <c r="AW41" i="12"/>
  <c r="AV41" i="12"/>
  <c r="AU41" i="12"/>
  <c r="AT41" i="12"/>
  <c r="AS41" i="12"/>
  <c r="AR41" i="12"/>
  <c r="AQ41" i="12"/>
  <c r="AP41" i="12"/>
  <c r="AO41" i="12"/>
  <c r="AN41" i="12"/>
  <c r="AM41" i="12"/>
  <c r="AL41" i="12"/>
  <c r="AK41" i="12"/>
  <c r="AJ41" i="12"/>
  <c r="AI41" i="12"/>
  <c r="AH41" i="12"/>
  <c r="AG41" i="12"/>
  <c r="AF41" i="12"/>
  <c r="AE41" i="12"/>
  <c r="BC40" i="12"/>
  <c r="BB40" i="12"/>
  <c r="BA40" i="12"/>
  <c r="AZ40" i="12"/>
  <c r="AY40" i="12"/>
  <c r="AX40" i="12"/>
  <c r="AW40" i="12"/>
  <c r="AV40" i="12"/>
  <c r="AU40" i="12"/>
  <c r="AT40" i="12"/>
  <c r="AS40" i="12"/>
  <c r="AR40" i="12"/>
  <c r="AQ40" i="12"/>
  <c r="AP40" i="12"/>
  <c r="AO40" i="12"/>
  <c r="AN40" i="12"/>
  <c r="AM40" i="12"/>
  <c r="AL40" i="12"/>
  <c r="AK40" i="12"/>
  <c r="AJ40" i="12"/>
  <c r="AI40" i="12"/>
  <c r="AH40" i="12"/>
  <c r="AG40" i="12"/>
  <c r="AF40" i="12"/>
  <c r="AE40" i="12"/>
  <c r="BC39" i="12"/>
  <c r="BB39" i="12"/>
  <c r="BA39" i="12"/>
  <c r="AZ39" i="12"/>
  <c r="AY39" i="12"/>
  <c r="AX39" i="12"/>
  <c r="AW39" i="12"/>
  <c r="AV39" i="12"/>
  <c r="AU39" i="12"/>
  <c r="AT39" i="12"/>
  <c r="AS39" i="12"/>
  <c r="AR39" i="12"/>
  <c r="AQ39" i="12"/>
  <c r="AP39" i="12"/>
  <c r="AO39" i="12"/>
  <c r="AN39" i="12"/>
  <c r="AM39" i="12"/>
  <c r="AL39" i="12"/>
  <c r="AK39" i="12"/>
  <c r="AJ39" i="12"/>
  <c r="AI39" i="12"/>
  <c r="AH39" i="12"/>
  <c r="AG39" i="12"/>
  <c r="AF39" i="12"/>
  <c r="AE39" i="12"/>
  <c r="BC38" i="12"/>
  <c r="BB38" i="12"/>
  <c r="BA38" i="12"/>
  <c r="AZ38" i="12"/>
  <c r="AY38" i="12"/>
  <c r="AX38" i="12"/>
  <c r="AW38" i="12"/>
  <c r="AV38" i="12"/>
  <c r="AU38" i="12"/>
  <c r="AT38" i="12"/>
  <c r="AS38" i="12"/>
  <c r="AR38" i="12"/>
  <c r="AQ38" i="12"/>
  <c r="AP38" i="12"/>
  <c r="AO38" i="12"/>
  <c r="AN38" i="12"/>
  <c r="AM38" i="12"/>
  <c r="AL38" i="12"/>
  <c r="AK38" i="12"/>
  <c r="AJ38" i="12"/>
  <c r="AI38" i="12"/>
  <c r="AH38" i="12"/>
  <c r="AG38" i="12"/>
  <c r="AF38" i="12"/>
  <c r="AE38" i="12"/>
  <c r="BC37" i="12"/>
  <c r="BB37" i="12"/>
  <c r="BA37" i="12"/>
  <c r="AZ37" i="12"/>
  <c r="AY37" i="12"/>
  <c r="AX37" i="12"/>
  <c r="AW37" i="12"/>
  <c r="AV37" i="12"/>
  <c r="AU37" i="12"/>
  <c r="AT37" i="12"/>
  <c r="AS37" i="12"/>
  <c r="AR37" i="12"/>
  <c r="AQ37" i="12"/>
  <c r="AP37" i="12"/>
  <c r="AO37" i="12"/>
  <c r="AN37" i="12"/>
  <c r="AM37" i="12"/>
  <c r="AL37" i="12"/>
  <c r="AK37" i="12"/>
  <c r="AJ37" i="12"/>
  <c r="AI37" i="12"/>
  <c r="AH37" i="12"/>
  <c r="AG37" i="12"/>
  <c r="AF37" i="12"/>
  <c r="AE37" i="12"/>
  <c r="BC36" i="12"/>
  <c r="BB36" i="12"/>
  <c r="BA36" i="12"/>
  <c r="AZ36" i="12"/>
  <c r="AY36" i="12"/>
  <c r="AX36" i="12"/>
  <c r="AW36" i="12"/>
  <c r="AV36" i="12"/>
  <c r="AU36" i="12"/>
  <c r="AT36" i="12"/>
  <c r="AS36" i="12"/>
  <c r="AR36" i="12"/>
  <c r="AQ36" i="12"/>
  <c r="AP36" i="12"/>
  <c r="AO36" i="12"/>
  <c r="AN36" i="12"/>
  <c r="AM36" i="12"/>
  <c r="AL36" i="12"/>
  <c r="AK36" i="12"/>
  <c r="AJ36" i="12"/>
  <c r="AI36" i="12"/>
  <c r="AH36" i="12"/>
  <c r="AG36" i="12"/>
  <c r="AF36" i="12"/>
  <c r="AE36" i="12"/>
  <c r="BC35" i="12"/>
  <c r="BB35" i="12"/>
  <c r="BA35" i="12"/>
  <c r="AZ35" i="12"/>
  <c r="AY35" i="12"/>
  <c r="AX35" i="12"/>
  <c r="AW35" i="12"/>
  <c r="AV35" i="12"/>
  <c r="AU35" i="12"/>
  <c r="AT35" i="12"/>
  <c r="AS35" i="12"/>
  <c r="AR35" i="12"/>
  <c r="AQ35" i="12"/>
  <c r="AP35" i="12"/>
  <c r="AO35" i="12"/>
  <c r="AN35" i="12"/>
  <c r="AM35" i="12"/>
  <c r="AL35" i="12"/>
  <c r="AK35" i="12"/>
  <c r="AJ35" i="12"/>
  <c r="AI35" i="12"/>
  <c r="AH35" i="12"/>
  <c r="AG35" i="12"/>
  <c r="AF35" i="12"/>
  <c r="AE35" i="12"/>
  <c r="BC34" i="12"/>
  <c r="BB34" i="12"/>
  <c r="BA34" i="12"/>
  <c r="AZ34" i="12"/>
  <c r="AY34" i="12"/>
  <c r="AX34" i="12"/>
  <c r="AW34" i="12"/>
  <c r="AV34" i="12"/>
  <c r="AU34" i="12"/>
  <c r="AT34" i="12"/>
  <c r="AS34" i="12"/>
  <c r="AR34" i="12"/>
  <c r="AQ34" i="12"/>
  <c r="AP34" i="12"/>
  <c r="AO34" i="12"/>
  <c r="AN34" i="12"/>
  <c r="AM34" i="12"/>
  <c r="AL34" i="12"/>
  <c r="AK34" i="12"/>
  <c r="AJ34" i="12"/>
  <c r="AI34" i="12"/>
  <c r="AH34" i="12"/>
  <c r="AG34" i="12"/>
  <c r="AF34" i="12"/>
  <c r="AE34" i="12"/>
  <c r="BC33" i="12"/>
  <c r="BB33" i="12"/>
  <c r="BA33" i="12"/>
  <c r="AZ33" i="12"/>
  <c r="AY33" i="12"/>
  <c r="AX33" i="12"/>
  <c r="AW33" i="12"/>
  <c r="AV33" i="12"/>
  <c r="AU33" i="12"/>
  <c r="AT33" i="12"/>
  <c r="AS33" i="12"/>
  <c r="AR33" i="12"/>
  <c r="AQ33" i="12"/>
  <c r="AP33" i="12"/>
  <c r="AO33" i="12"/>
  <c r="AN33" i="12"/>
  <c r="AM33" i="12"/>
  <c r="AL33" i="12"/>
  <c r="AK33" i="12"/>
  <c r="AJ33" i="12"/>
  <c r="AI33" i="12"/>
  <c r="AH33" i="12"/>
  <c r="AG33" i="12"/>
  <c r="AF33" i="12"/>
  <c r="AE33" i="12"/>
  <c r="BC32" i="12"/>
  <c r="BB32" i="12"/>
  <c r="BA32" i="12"/>
  <c r="AZ32" i="12"/>
  <c r="AY32" i="12"/>
  <c r="AX32" i="12"/>
  <c r="AW32" i="12"/>
  <c r="AV32" i="12"/>
  <c r="AU32" i="12"/>
  <c r="AT32" i="12"/>
  <c r="AS32" i="12"/>
  <c r="AR32" i="12"/>
  <c r="AQ32" i="12"/>
  <c r="AP32" i="12"/>
  <c r="AO32" i="12"/>
  <c r="AN32" i="12"/>
  <c r="AM32" i="12"/>
  <c r="AL32" i="12"/>
  <c r="AK32" i="12"/>
  <c r="AJ32" i="12"/>
  <c r="AI32" i="12"/>
  <c r="AH32" i="12"/>
  <c r="AG32" i="12"/>
  <c r="AF32" i="12"/>
  <c r="AE32" i="12"/>
  <c r="BC31" i="12"/>
  <c r="BB31" i="12"/>
  <c r="BA31" i="12"/>
  <c r="AZ31" i="12"/>
  <c r="AY31" i="12"/>
  <c r="AX31" i="12"/>
  <c r="AW31" i="12"/>
  <c r="AV31" i="12"/>
  <c r="AU31" i="12"/>
  <c r="AT31" i="12"/>
  <c r="AS31" i="12"/>
  <c r="AR31" i="12"/>
  <c r="AQ31" i="12"/>
  <c r="AP31" i="12"/>
  <c r="AO31" i="12"/>
  <c r="AN31" i="12"/>
  <c r="AM31" i="12"/>
  <c r="AL31" i="12"/>
  <c r="AK31" i="12"/>
  <c r="AJ31" i="12"/>
  <c r="AI31" i="12"/>
  <c r="AH31" i="12"/>
  <c r="AG31" i="12"/>
  <c r="AF31" i="12"/>
  <c r="AE31" i="12"/>
  <c r="BC30" i="12"/>
  <c r="BB30" i="12"/>
  <c r="BA30" i="12"/>
  <c r="AZ30" i="12"/>
  <c r="AY30" i="12"/>
  <c r="AX30" i="12"/>
  <c r="AW30" i="12"/>
  <c r="AV30" i="12"/>
  <c r="AU30" i="12"/>
  <c r="AT30" i="12"/>
  <c r="AS30" i="12"/>
  <c r="AR30" i="12"/>
  <c r="AQ30" i="12"/>
  <c r="AP30" i="12"/>
  <c r="AO30" i="12"/>
  <c r="AN30" i="12"/>
  <c r="AM30" i="12"/>
  <c r="AL30" i="12"/>
  <c r="AK30" i="12"/>
  <c r="AJ30" i="12"/>
  <c r="AI30" i="12"/>
  <c r="AH30" i="12"/>
  <c r="AG30" i="12"/>
  <c r="AF30" i="12"/>
  <c r="AE30" i="12"/>
  <c r="BC29" i="12"/>
  <c r="BB29" i="12"/>
  <c r="BA29" i="12"/>
  <c r="AZ29" i="12"/>
  <c r="AY29" i="12"/>
  <c r="AX29" i="12"/>
  <c r="AW29" i="12"/>
  <c r="AV29" i="12"/>
  <c r="AU29" i="12"/>
  <c r="AT29" i="12"/>
  <c r="AS29" i="12"/>
  <c r="AR29" i="12"/>
  <c r="AQ29" i="12"/>
  <c r="AP29" i="12"/>
  <c r="AO29" i="12"/>
  <c r="AN29" i="12"/>
  <c r="AM29" i="12"/>
  <c r="AL29" i="12"/>
  <c r="AK29" i="12"/>
  <c r="AJ29" i="12"/>
  <c r="AI29" i="12"/>
  <c r="AH29" i="12"/>
  <c r="AG29" i="12"/>
  <c r="AF29" i="12"/>
  <c r="AE29" i="12"/>
  <c r="BC28" i="12"/>
  <c r="BB28" i="12"/>
  <c r="BA28" i="12"/>
  <c r="AZ28" i="12"/>
  <c r="AY28" i="12"/>
  <c r="AX28" i="12"/>
  <c r="AW28" i="12"/>
  <c r="AV28" i="12"/>
  <c r="AU28" i="12"/>
  <c r="AT28" i="12"/>
  <c r="AS28" i="12"/>
  <c r="AR28" i="12"/>
  <c r="AQ28" i="12"/>
  <c r="AP28" i="12"/>
  <c r="AO28" i="12"/>
  <c r="AN28" i="12"/>
  <c r="AM28" i="12"/>
  <c r="AL28" i="12"/>
  <c r="AK28" i="12"/>
  <c r="AJ28" i="12"/>
  <c r="AI28" i="12"/>
  <c r="AH28" i="12"/>
  <c r="AG28" i="12"/>
  <c r="AF28" i="12"/>
  <c r="AE28" i="12"/>
  <c r="BC27" i="12"/>
  <c r="BB27" i="12"/>
  <c r="BA27" i="12"/>
  <c r="AZ27" i="12"/>
  <c r="AY27" i="12"/>
  <c r="AX27" i="12"/>
  <c r="AW27" i="12"/>
  <c r="AV27" i="12"/>
  <c r="AU27" i="12"/>
  <c r="AT27" i="12"/>
  <c r="AS27" i="12"/>
  <c r="AR27" i="12"/>
  <c r="AQ27" i="12"/>
  <c r="AP27" i="12"/>
  <c r="AO27" i="12"/>
  <c r="AN27" i="12"/>
  <c r="AM27" i="12"/>
  <c r="AL27" i="12"/>
  <c r="AK27" i="12"/>
  <c r="AJ27" i="12"/>
  <c r="AI27" i="12"/>
  <c r="AH27" i="12"/>
  <c r="AG27" i="12"/>
  <c r="AF27" i="12"/>
  <c r="AE27" i="12"/>
  <c r="BC26" i="12"/>
  <c r="BB26" i="12"/>
  <c r="BA26" i="12"/>
  <c r="AZ26" i="12"/>
  <c r="AY26" i="12"/>
  <c r="AX26" i="12"/>
  <c r="AW26" i="12"/>
  <c r="AV26" i="12"/>
  <c r="AU26" i="12"/>
  <c r="AT26" i="12"/>
  <c r="AS26" i="12"/>
  <c r="AR26" i="12"/>
  <c r="AQ26" i="12"/>
  <c r="AP26" i="12"/>
  <c r="AO26" i="12"/>
  <c r="AN26" i="12"/>
  <c r="AM26" i="12"/>
  <c r="AL26" i="12"/>
  <c r="AK26" i="12"/>
  <c r="AJ26" i="12"/>
  <c r="AI26" i="12"/>
  <c r="AH26" i="12"/>
  <c r="AG26" i="12"/>
  <c r="AF26" i="12"/>
  <c r="AE26" i="12"/>
  <c r="BC25" i="12"/>
  <c r="BB25" i="12"/>
  <c r="BA25" i="12"/>
  <c r="AZ25" i="12"/>
  <c r="AY25" i="12"/>
  <c r="AX25" i="12"/>
  <c r="AW25" i="12"/>
  <c r="AV25" i="12"/>
  <c r="AU25" i="12"/>
  <c r="AT25" i="12"/>
  <c r="AS25" i="12"/>
  <c r="AR25" i="12"/>
  <c r="AQ25" i="12"/>
  <c r="AP25" i="12"/>
  <c r="AO25" i="12"/>
  <c r="AN25" i="12"/>
  <c r="AM25" i="12"/>
  <c r="AL25" i="12"/>
  <c r="AK25" i="12"/>
  <c r="AJ25" i="12"/>
  <c r="AI25" i="12"/>
  <c r="AH25" i="12"/>
  <c r="AG25" i="12"/>
  <c r="AF25" i="12"/>
  <c r="AE25" i="12"/>
  <c r="BC24" i="12"/>
  <c r="BB24" i="12"/>
  <c r="BA24" i="12"/>
  <c r="AZ24" i="12"/>
  <c r="AY24" i="12"/>
  <c r="AX24" i="12"/>
  <c r="AW24" i="12"/>
  <c r="AV24" i="12"/>
  <c r="AU24" i="12"/>
  <c r="AT24" i="12"/>
  <c r="AS24" i="12"/>
  <c r="AR24" i="12"/>
  <c r="AQ24" i="12"/>
  <c r="AP24" i="12"/>
  <c r="AO24" i="12"/>
  <c r="AN24" i="12"/>
  <c r="AM24" i="12"/>
  <c r="AL24" i="12"/>
  <c r="AK24" i="12"/>
  <c r="AJ24" i="12"/>
  <c r="AI24" i="12"/>
  <c r="AH24" i="12"/>
  <c r="AG24" i="12"/>
  <c r="AF24" i="12"/>
  <c r="AE24" i="12"/>
  <c r="BC23" i="12"/>
  <c r="BB23" i="12"/>
  <c r="BA23" i="12"/>
  <c r="AZ23" i="12"/>
  <c r="AY23" i="12"/>
  <c r="AX23" i="12"/>
  <c r="AW23" i="12"/>
  <c r="AV23" i="12"/>
  <c r="AU23" i="12"/>
  <c r="AT23" i="12"/>
  <c r="AS23" i="12"/>
  <c r="AR23" i="12"/>
  <c r="AQ23" i="12"/>
  <c r="AP23" i="12"/>
  <c r="AO23" i="12"/>
  <c r="AN23" i="12"/>
  <c r="AM23" i="12"/>
  <c r="AL23" i="12"/>
  <c r="AK23" i="12"/>
  <c r="AJ23" i="12"/>
  <c r="AI23" i="12"/>
  <c r="AH23" i="12"/>
  <c r="AG23" i="12"/>
  <c r="AF23" i="12"/>
  <c r="AE23" i="12"/>
  <c r="BC22" i="12"/>
  <c r="BB22" i="12"/>
  <c r="BA22" i="12"/>
  <c r="AZ22" i="12"/>
  <c r="AY22" i="12"/>
  <c r="AX22" i="12"/>
  <c r="AW22" i="12"/>
  <c r="AV22" i="12"/>
  <c r="AU22" i="12"/>
  <c r="AT22" i="12"/>
  <c r="AS22" i="12"/>
  <c r="AR22" i="12"/>
  <c r="AQ22" i="12"/>
  <c r="AP22" i="12"/>
  <c r="AO22" i="12"/>
  <c r="AN22" i="12"/>
  <c r="AM22" i="12"/>
  <c r="AL22" i="12"/>
  <c r="AK22" i="12"/>
  <c r="AJ22" i="12"/>
  <c r="AI22" i="12"/>
  <c r="AH22" i="12"/>
  <c r="AG22" i="12"/>
  <c r="AF22" i="12"/>
  <c r="AE22" i="12"/>
  <c r="BC21" i="12"/>
  <c r="BB21" i="12"/>
  <c r="BA21" i="12"/>
  <c r="AZ21" i="12"/>
  <c r="AY21" i="12"/>
  <c r="AX21" i="12"/>
  <c r="AW21" i="12"/>
  <c r="AV21" i="12"/>
  <c r="AU21" i="12"/>
  <c r="AT21" i="12"/>
  <c r="AS21" i="12"/>
  <c r="AR21" i="12"/>
  <c r="AQ21" i="12"/>
  <c r="AP21" i="12"/>
  <c r="AO21" i="12"/>
  <c r="AN21" i="12"/>
  <c r="AM21" i="12"/>
  <c r="AL21" i="12"/>
  <c r="AK21" i="12"/>
  <c r="AJ21" i="12"/>
  <c r="AI21" i="12"/>
  <c r="AH21" i="12"/>
  <c r="AG21" i="12"/>
  <c r="AF21" i="12"/>
  <c r="AE21" i="12"/>
  <c r="BC20" i="12"/>
  <c r="BB20" i="12"/>
  <c r="BA20" i="12"/>
  <c r="AZ20" i="12"/>
  <c r="AY20" i="12"/>
  <c r="AX20" i="12"/>
  <c r="AW20" i="12"/>
  <c r="AV20" i="12"/>
  <c r="AU20" i="12"/>
  <c r="AT20" i="12"/>
  <c r="AS20" i="12"/>
  <c r="AR20" i="12"/>
  <c r="AQ20" i="12"/>
  <c r="AP20" i="12"/>
  <c r="AO20" i="12"/>
  <c r="AN20" i="12"/>
  <c r="AM20" i="12"/>
  <c r="AL20" i="12"/>
  <c r="AK20" i="12"/>
  <c r="AJ20" i="12"/>
  <c r="AI20" i="12"/>
  <c r="AH20" i="12"/>
  <c r="AG20" i="12"/>
  <c r="AF20" i="12"/>
  <c r="AE20" i="12"/>
  <c r="BC19" i="12"/>
  <c r="BB19" i="12"/>
  <c r="BA19" i="12"/>
  <c r="AZ19" i="12"/>
  <c r="AY19" i="12"/>
  <c r="AX19" i="12"/>
  <c r="AW19" i="12"/>
  <c r="AV19" i="12"/>
  <c r="AU19" i="12"/>
  <c r="AT19" i="12"/>
  <c r="AS19" i="12"/>
  <c r="AR19" i="12"/>
  <c r="AQ19" i="12"/>
  <c r="AP19" i="12"/>
  <c r="AO19" i="12"/>
  <c r="AN19" i="12"/>
  <c r="AM19" i="12"/>
  <c r="AL19" i="12"/>
  <c r="AK19" i="12"/>
  <c r="AJ19" i="12"/>
  <c r="AI19" i="12"/>
  <c r="AH19" i="12"/>
  <c r="AG19" i="12"/>
  <c r="AF19" i="12"/>
  <c r="AE19" i="12"/>
  <c r="BC18" i="12"/>
  <c r="BB18" i="12"/>
  <c r="BA18" i="12"/>
  <c r="AZ18" i="12"/>
  <c r="AY18" i="12"/>
  <c r="AX18" i="12"/>
  <c r="AW18" i="12"/>
  <c r="AV18" i="12"/>
  <c r="AU18" i="12"/>
  <c r="AT18" i="12"/>
  <c r="AS18" i="12"/>
  <c r="AR18" i="12"/>
  <c r="AQ18" i="12"/>
  <c r="AP18" i="12"/>
  <c r="AO18" i="12"/>
  <c r="AN18" i="12"/>
  <c r="AM18" i="12"/>
  <c r="AL18" i="12"/>
  <c r="AK18" i="12"/>
  <c r="AJ18" i="12"/>
  <c r="AI18" i="12"/>
  <c r="AH18" i="12"/>
  <c r="AG18" i="12"/>
  <c r="AF18" i="12"/>
  <c r="AE18" i="12"/>
  <c r="BC17" i="12"/>
  <c r="BB17" i="12"/>
  <c r="BA17" i="12"/>
  <c r="AZ17" i="12"/>
  <c r="AY17" i="12"/>
  <c r="AX17" i="12"/>
  <c r="AW17" i="12"/>
  <c r="AV17" i="12"/>
  <c r="AU17" i="12"/>
  <c r="AT17" i="12"/>
  <c r="AS17" i="12"/>
  <c r="AR17" i="12"/>
  <c r="AQ17" i="12"/>
  <c r="AP17" i="12"/>
  <c r="AO17" i="12"/>
  <c r="AN17" i="12"/>
  <c r="AM17" i="12"/>
  <c r="AL17" i="12"/>
  <c r="AK17" i="12"/>
  <c r="AJ17" i="12"/>
  <c r="AI17" i="12"/>
  <c r="AH17" i="12"/>
  <c r="AG17" i="12"/>
  <c r="AF17" i="12"/>
  <c r="AE17" i="12"/>
  <c r="BC16" i="12"/>
  <c r="BB16" i="12"/>
  <c r="BA16" i="12"/>
  <c r="AZ16" i="12"/>
  <c r="AY16" i="12"/>
  <c r="AX16" i="12"/>
  <c r="AW16" i="12"/>
  <c r="AV16" i="12"/>
  <c r="AU16" i="12"/>
  <c r="AT16" i="12"/>
  <c r="AS16" i="12"/>
  <c r="AR16" i="12"/>
  <c r="AQ16" i="12"/>
  <c r="AP16" i="12"/>
  <c r="AO16" i="12"/>
  <c r="AN16" i="12"/>
  <c r="AM16" i="12"/>
  <c r="AL16" i="12"/>
  <c r="AK16" i="12"/>
  <c r="AJ16" i="12"/>
  <c r="AI16" i="12"/>
  <c r="AH16" i="12"/>
  <c r="AG16" i="12"/>
  <c r="AF16" i="12"/>
  <c r="AE16" i="12"/>
  <c r="BC15" i="12"/>
  <c r="BB15" i="12"/>
  <c r="BA15" i="12"/>
  <c r="AZ15" i="12"/>
  <c r="AY15" i="12"/>
  <c r="AX15" i="12"/>
  <c r="AW15" i="12"/>
  <c r="AV15" i="12"/>
  <c r="AU15" i="12"/>
  <c r="AT15" i="12"/>
  <c r="AS15" i="12"/>
  <c r="AR15" i="12"/>
  <c r="AQ15" i="12"/>
  <c r="AP15" i="12"/>
  <c r="AO15" i="12"/>
  <c r="AN15" i="12"/>
  <c r="AM15" i="12"/>
  <c r="AL15" i="12"/>
  <c r="AK15" i="12"/>
  <c r="AJ15" i="12"/>
  <c r="AI15" i="12"/>
  <c r="AH15" i="12"/>
  <c r="AG15" i="12"/>
  <c r="AF15" i="12"/>
  <c r="AE15" i="12"/>
  <c r="BC14" i="12"/>
  <c r="BB14" i="12"/>
  <c r="BA14" i="12"/>
  <c r="AZ14" i="12"/>
  <c r="AY14" i="12"/>
  <c r="AX14" i="12"/>
  <c r="AW14" i="12"/>
  <c r="AV14" i="12"/>
  <c r="AU14" i="12"/>
  <c r="AT14" i="12"/>
  <c r="AS14" i="12"/>
  <c r="AR14" i="12"/>
  <c r="AQ14" i="12"/>
  <c r="AP14" i="12"/>
  <c r="AO14" i="12"/>
  <c r="AN14" i="12"/>
  <c r="AM14" i="12"/>
  <c r="AL14" i="12"/>
  <c r="AK14" i="12"/>
  <c r="AJ14" i="12"/>
  <c r="AI14" i="12"/>
  <c r="AH14" i="12"/>
  <c r="AG14" i="12"/>
  <c r="AF14" i="12"/>
  <c r="AE14" i="12"/>
  <c r="BC13" i="12"/>
  <c r="BB13" i="12"/>
  <c r="BA13" i="12"/>
  <c r="AZ13" i="12"/>
  <c r="AY13" i="12"/>
  <c r="AX13" i="12"/>
  <c r="AW13" i="12"/>
  <c r="AV13" i="12"/>
  <c r="AU13" i="12"/>
  <c r="AT13" i="12"/>
  <c r="AS13" i="12"/>
  <c r="AR13" i="12"/>
  <c r="AQ13" i="12"/>
  <c r="AP13" i="12"/>
  <c r="AO13" i="12"/>
  <c r="AN13" i="12"/>
  <c r="AM13" i="12"/>
  <c r="AL13" i="12"/>
  <c r="AK13" i="12"/>
  <c r="AJ13" i="12"/>
  <c r="AI13" i="12"/>
  <c r="AH13" i="12"/>
  <c r="AG13" i="12"/>
  <c r="AF13" i="12"/>
  <c r="AE13" i="12"/>
  <c r="BC12" i="12"/>
  <c r="BB12" i="12"/>
  <c r="BA12" i="12"/>
  <c r="AZ12" i="12"/>
  <c r="AY12" i="12"/>
  <c r="AX12" i="12"/>
  <c r="AW12" i="12"/>
  <c r="AV12" i="12"/>
  <c r="AU12" i="12"/>
  <c r="AT12" i="12"/>
  <c r="AS12" i="12"/>
  <c r="AR12" i="12"/>
  <c r="AQ12" i="12"/>
  <c r="AP12" i="12"/>
  <c r="AO12" i="12"/>
  <c r="AN12" i="12"/>
  <c r="AM12" i="12"/>
  <c r="AL12" i="12"/>
  <c r="AK12" i="12"/>
  <c r="AJ12" i="12"/>
  <c r="AI12" i="12"/>
  <c r="AH12" i="12"/>
  <c r="AG12" i="12"/>
  <c r="AF12" i="12"/>
  <c r="AE12" i="12"/>
  <c r="BC11" i="12"/>
  <c r="BB11" i="12"/>
  <c r="BA11" i="12"/>
  <c r="AZ11" i="12"/>
  <c r="AY11" i="12"/>
  <c r="AX11" i="12"/>
  <c r="AW11" i="12"/>
  <c r="AV11" i="12"/>
  <c r="AU11" i="12"/>
  <c r="AT11" i="12"/>
  <c r="AS11" i="12"/>
  <c r="AR11" i="12"/>
  <c r="AQ11" i="12"/>
  <c r="AP11" i="12"/>
  <c r="AO11" i="12"/>
  <c r="AN11" i="12"/>
  <c r="AM11" i="12"/>
  <c r="AL11" i="12"/>
  <c r="AK11" i="12"/>
  <c r="AJ11" i="12"/>
  <c r="AI11" i="12"/>
  <c r="AH11" i="12"/>
  <c r="AG11" i="12"/>
  <c r="AF11" i="12"/>
  <c r="AE11" i="12"/>
  <c r="BC10" i="12"/>
  <c r="BB10" i="12"/>
  <c r="BA10" i="12"/>
  <c r="AZ10" i="12"/>
  <c r="AY10" i="12"/>
  <c r="AX10" i="12"/>
  <c r="AW10" i="12"/>
  <c r="AV10" i="12"/>
  <c r="AU10" i="12"/>
  <c r="AT10" i="12"/>
  <c r="AS10" i="12"/>
  <c r="AR10" i="12"/>
  <c r="AQ10" i="12"/>
  <c r="AP10" i="12"/>
  <c r="AO10" i="12"/>
  <c r="AN10" i="12"/>
  <c r="AM10" i="12"/>
  <c r="AL10" i="12"/>
  <c r="AK10" i="12"/>
  <c r="AJ10" i="12"/>
  <c r="AI10" i="12"/>
  <c r="AH10" i="12"/>
  <c r="AG10" i="12"/>
  <c r="AF10" i="12"/>
  <c r="AE10" i="12"/>
  <c r="BC9" i="12"/>
  <c r="BB9" i="12"/>
  <c r="BA9" i="12"/>
  <c r="AZ9" i="12"/>
  <c r="AY9" i="12"/>
  <c r="AX9" i="12"/>
  <c r="AW9" i="12"/>
  <c r="AV9" i="12"/>
  <c r="AU9" i="12"/>
  <c r="AT9" i="12"/>
  <c r="AS9" i="12"/>
  <c r="AR9" i="12"/>
  <c r="AQ9" i="12"/>
  <c r="AP9" i="12"/>
  <c r="AO9" i="12"/>
  <c r="AN9" i="12"/>
  <c r="AM9" i="12"/>
  <c r="AL9" i="12"/>
  <c r="AK9" i="12"/>
  <c r="AJ9" i="12"/>
  <c r="AI9" i="12"/>
  <c r="AH9" i="12"/>
  <c r="AG9" i="12"/>
  <c r="AF9" i="12"/>
  <c r="AE9" i="12"/>
  <c r="BC8" i="12"/>
  <c r="BB8" i="12"/>
  <c r="BA8" i="12"/>
  <c r="AZ8" i="12"/>
  <c r="AY8" i="12"/>
  <c r="AX8" i="12"/>
  <c r="AW8" i="12"/>
  <c r="AV8" i="12"/>
  <c r="AU8" i="12"/>
  <c r="AT8" i="12"/>
  <c r="AS8" i="12"/>
  <c r="AR8" i="12"/>
  <c r="AQ8" i="12"/>
  <c r="AP8" i="12"/>
  <c r="AO8" i="12"/>
  <c r="AN8" i="12"/>
  <c r="AM8" i="12"/>
  <c r="AL8" i="12"/>
  <c r="AK8" i="12"/>
  <c r="AJ8" i="12"/>
  <c r="AI8" i="12"/>
  <c r="AH8" i="12"/>
  <c r="AG8" i="12"/>
  <c r="AF8" i="12"/>
  <c r="AE8" i="12"/>
  <c r="BC7" i="12"/>
  <c r="BB7" i="12"/>
  <c r="BA7" i="12"/>
  <c r="AZ7" i="12"/>
  <c r="AY7" i="12"/>
  <c r="AX7" i="12"/>
  <c r="AW7" i="12"/>
  <c r="AV7" i="12"/>
  <c r="AU7" i="12"/>
  <c r="AT7" i="12"/>
  <c r="AS7" i="12"/>
  <c r="AR7" i="12"/>
  <c r="AQ7" i="12"/>
  <c r="AP7" i="12"/>
  <c r="AO7" i="12"/>
  <c r="AN7" i="12"/>
  <c r="AM7" i="12"/>
  <c r="AL7" i="12"/>
  <c r="AK7" i="12"/>
  <c r="AJ7" i="12"/>
  <c r="AI7" i="12"/>
  <c r="AH7" i="12"/>
  <c r="AG7" i="12"/>
  <c r="AF7" i="12"/>
  <c r="AE7" i="12"/>
  <c r="BC6" i="12"/>
  <c r="BB6" i="12"/>
  <c r="BA6" i="12"/>
  <c r="AZ6" i="12"/>
  <c r="AY6" i="12"/>
  <c r="AX6" i="12"/>
  <c r="AW6" i="12"/>
  <c r="AV6" i="12"/>
  <c r="AU6" i="12"/>
  <c r="AT6" i="12"/>
  <c r="AS6" i="12"/>
  <c r="AR6" i="12"/>
  <c r="AQ6" i="12"/>
  <c r="AP6" i="12"/>
  <c r="AO6" i="12"/>
  <c r="AN6" i="12"/>
  <c r="AM6" i="12"/>
  <c r="AL6" i="12"/>
  <c r="AK6" i="12"/>
  <c r="AJ6" i="12"/>
  <c r="AI6" i="12"/>
  <c r="AH6" i="12"/>
  <c r="AG6" i="12"/>
  <c r="AF6" i="12"/>
  <c r="AE6" i="12"/>
  <c r="BC5" i="12"/>
  <c r="BB5" i="12"/>
  <c r="BA5" i="12"/>
  <c r="AZ5" i="12"/>
  <c r="AY5" i="12"/>
  <c r="AX5" i="12"/>
  <c r="AW5" i="12"/>
  <c r="AV5" i="12"/>
  <c r="AU5" i="12"/>
  <c r="AT5" i="12"/>
  <c r="AS5" i="12"/>
  <c r="AR5" i="12"/>
  <c r="AQ5" i="12"/>
  <c r="AP5" i="12"/>
  <c r="AO5" i="12"/>
  <c r="AN5" i="12"/>
  <c r="AM5" i="12"/>
  <c r="AL5" i="12"/>
  <c r="AK5" i="12"/>
  <c r="AJ5" i="12"/>
  <c r="AI5" i="12"/>
  <c r="AH5" i="12"/>
  <c r="AG5" i="12"/>
  <c r="AF5" i="12"/>
  <c r="AE5" i="12"/>
  <c r="BC4" i="12"/>
  <c r="BB4" i="12"/>
  <c r="BA4" i="12"/>
  <c r="AZ4" i="12"/>
  <c r="AY4" i="12"/>
  <c r="AX4" i="12"/>
  <c r="AW4" i="12"/>
  <c r="AV4" i="12"/>
  <c r="AU4" i="12"/>
  <c r="AT4" i="12"/>
  <c r="AS4" i="12"/>
  <c r="AR4" i="12"/>
  <c r="AQ4" i="12"/>
  <c r="AP4" i="12"/>
  <c r="AO4" i="12"/>
  <c r="AN4" i="12"/>
  <c r="AM4" i="12"/>
  <c r="AL4" i="12"/>
  <c r="AK4" i="12"/>
  <c r="AJ4" i="12"/>
  <c r="AI4" i="12"/>
  <c r="AH4" i="12"/>
  <c r="AG4" i="12"/>
  <c r="AF4" i="12"/>
  <c r="AE4" i="12"/>
  <c r="BC3" i="12"/>
  <c r="BB3" i="12"/>
  <c r="BA3" i="12"/>
  <c r="AZ3" i="12"/>
  <c r="AY3" i="12"/>
  <c r="AX3" i="12"/>
  <c r="AW3" i="12"/>
  <c r="AV3" i="12"/>
  <c r="AU3" i="12"/>
  <c r="AT3" i="12"/>
  <c r="AS3" i="12"/>
  <c r="AR3" i="12"/>
  <c r="AQ3" i="12"/>
  <c r="AP3" i="12"/>
  <c r="AO3" i="12"/>
  <c r="AN3" i="12"/>
  <c r="AM3" i="12"/>
  <c r="AL3" i="12"/>
  <c r="AK3" i="12"/>
  <c r="AJ3" i="12"/>
  <c r="AI3" i="12"/>
  <c r="AH3" i="12"/>
  <c r="AG3" i="12"/>
  <c r="AF3" i="12"/>
  <c r="AE3" i="12"/>
  <c r="BC2" i="12"/>
  <c r="BB2" i="12"/>
  <c r="BA2" i="12"/>
  <c r="AZ2" i="12"/>
  <c r="AY2" i="12"/>
  <c r="AX2" i="12"/>
  <c r="AW2" i="12"/>
  <c r="AV2" i="12"/>
  <c r="AU2" i="12"/>
  <c r="AT2" i="12"/>
  <c r="AS2" i="12"/>
  <c r="AR2" i="12"/>
  <c r="AQ2" i="12"/>
  <c r="AP2" i="12"/>
  <c r="AO2" i="12"/>
  <c r="AN2" i="12"/>
  <c r="AM2" i="12"/>
  <c r="AL2" i="12"/>
  <c r="AK2" i="12"/>
  <c r="AJ2" i="12"/>
  <c r="AI2" i="12"/>
  <c r="AH2" i="12"/>
  <c r="AG2" i="12"/>
  <c r="AF2" i="12"/>
  <c r="AE2" i="12"/>
  <c r="BC1" i="12"/>
  <c r="BB1" i="12"/>
  <c r="BA1" i="12"/>
  <c r="AZ1" i="12"/>
  <c r="AY1" i="12"/>
  <c r="AX1" i="12"/>
  <c r="AW1" i="12"/>
  <c r="AV1" i="12"/>
  <c r="AU1" i="12"/>
  <c r="AT1" i="12"/>
  <c r="AS1" i="12"/>
  <c r="AR1" i="12"/>
  <c r="AQ1" i="12"/>
  <c r="AP1" i="12"/>
  <c r="AO1" i="12"/>
  <c r="AN1" i="12"/>
  <c r="AM1" i="12"/>
  <c r="AL1" i="12"/>
  <c r="AK1" i="12"/>
  <c r="AJ1" i="12"/>
  <c r="AI1" i="12"/>
  <c r="AH1" i="12"/>
  <c r="AG1" i="12"/>
  <c r="AF1" i="12"/>
  <c r="AE1" i="12"/>
  <c r="B1" i="12"/>
  <c r="C1" i="12"/>
  <c r="D1" i="12"/>
  <c r="E1" i="12"/>
  <c r="F1" i="12"/>
  <c r="G1" i="12"/>
  <c r="H1" i="12"/>
  <c r="I1" i="12"/>
  <c r="J1" i="12"/>
  <c r="K1" i="12"/>
  <c r="L1" i="12"/>
  <c r="M1" i="12"/>
  <c r="N1" i="12"/>
  <c r="O1" i="12"/>
  <c r="P1" i="12"/>
  <c r="Q1" i="12"/>
  <c r="R1" i="12"/>
  <c r="S1" i="12"/>
  <c r="T1" i="12"/>
  <c r="U1" i="12"/>
  <c r="V1" i="12"/>
  <c r="W1" i="12"/>
  <c r="X1" i="12"/>
  <c r="Y1" i="12"/>
  <c r="B2" i="12"/>
  <c r="C2" i="12"/>
  <c r="D2" i="12"/>
  <c r="E2" i="12"/>
  <c r="F2" i="12"/>
  <c r="G2" i="12"/>
  <c r="H2" i="12"/>
  <c r="I2" i="12"/>
  <c r="J2" i="12"/>
  <c r="K2" i="12"/>
  <c r="L2" i="12"/>
  <c r="M2" i="12"/>
  <c r="N2" i="12"/>
  <c r="O2" i="12"/>
  <c r="P2" i="12"/>
  <c r="Q2" i="12"/>
  <c r="R2" i="12"/>
  <c r="S2" i="12"/>
  <c r="T2" i="12"/>
  <c r="U2" i="12"/>
  <c r="V2" i="12"/>
  <c r="W2" i="12"/>
  <c r="X2" i="12"/>
  <c r="Y2" i="12"/>
  <c r="B3" i="12"/>
  <c r="C3" i="12"/>
  <c r="D3" i="12"/>
  <c r="E3" i="12"/>
  <c r="F3" i="12"/>
  <c r="G3" i="12"/>
  <c r="H3" i="12"/>
  <c r="I3" i="12"/>
  <c r="J3" i="12"/>
  <c r="K3" i="12"/>
  <c r="L3" i="12"/>
  <c r="M3" i="12"/>
  <c r="N3" i="12"/>
  <c r="O3" i="12"/>
  <c r="P3" i="12"/>
  <c r="Q3" i="12"/>
  <c r="R3" i="12"/>
  <c r="S3" i="12"/>
  <c r="T3" i="12"/>
  <c r="U3" i="12"/>
  <c r="V3" i="12"/>
  <c r="W3" i="12"/>
  <c r="X3" i="12"/>
  <c r="Y3" i="12"/>
  <c r="B4" i="12"/>
  <c r="C4" i="12"/>
  <c r="D4" i="12"/>
  <c r="E4" i="12"/>
  <c r="F4" i="12"/>
  <c r="G4" i="12"/>
  <c r="H4" i="12"/>
  <c r="I4" i="12"/>
  <c r="J4" i="12"/>
  <c r="K4" i="12"/>
  <c r="L4" i="12"/>
  <c r="M4" i="12"/>
  <c r="N4" i="12"/>
  <c r="O4" i="12"/>
  <c r="P4" i="12"/>
  <c r="Q4" i="12"/>
  <c r="R4" i="12"/>
  <c r="S4" i="12"/>
  <c r="T4" i="12"/>
  <c r="U4" i="12"/>
  <c r="V4" i="12"/>
  <c r="W4" i="12"/>
  <c r="X4" i="12"/>
  <c r="Y4" i="12"/>
  <c r="B5" i="12"/>
  <c r="C5" i="12"/>
  <c r="D5" i="12"/>
  <c r="E5" i="12"/>
  <c r="F5" i="12"/>
  <c r="G5" i="12"/>
  <c r="H5" i="12"/>
  <c r="I5" i="12"/>
  <c r="J5" i="12"/>
  <c r="K5" i="12"/>
  <c r="L5" i="12"/>
  <c r="M5" i="12"/>
  <c r="N5" i="12"/>
  <c r="O5" i="12"/>
  <c r="P5" i="12"/>
  <c r="Q5" i="12"/>
  <c r="R5" i="12"/>
  <c r="S5" i="12"/>
  <c r="T5" i="12"/>
  <c r="U5" i="12"/>
  <c r="V5" i="12"/>
  <c r="W5" i="12"/>
  <c r="X5" i="12"/>
  <c r="Y5" i="12"/>
  <c r="B6" i="12"/>
  <c r="C6" i="12"/>
  <c r="D6" i="12"/>
  <c r="E6" i="12"/>
  <c r="F6" i="12"/>
  <c r="G6" i="12"/>
  <c r="H6" i="12"/>
  <c r="I6" i="12"/>
  <c r="J6" i="12"/>
  <c r="K6" i="12"/>
  <c r="L6" i="12"/>
  <c r="M6" i="12"/>
  <c r="N6" i="12"/>
  <c r="O6" i="12"/>
  <c r="P6" i="12"/>
  <c r="Q6" i="12"/>
  <c r="R6" i="12"/>
  <c r="S6" i="12"/>
  <c r="T6" i="12"/>
  <c r="U6" i="12"/>
  <c r="V6" i="12"/>
  <c r="W6" i="12"/>
  <c r="X6" i="12"/>
  <c r="Y6" i="12"/>
  <c r="B7" i="12"/>
  <c r="C7" i="12"/>
  <c r="D7" i="12"/>
  <c r="E7" i="12"/>
  <c r="F7" i="12"/>
  <c r="G7" i="12"/>
  <c r="H7" i="12"/>
  <c r="I7" i="12"/>
  <c r="J7" i="12"/>
  <c r="K7" i="12"/>
  <c r="L7" i="12"/>
  <c r="M7" i="12"/>
  <c r="N7" i="12"/>
  <c r="O7" i="12"/>
  <c r="P7" i="12"/>
  <c r="Q7" i="12"/>
  <c r="R7" i="12"/>
  <c r="S7" i="12"/>
  <c r="T7" i="12"/>
  <c r="U7" i="12"/>
  <c r="V7" i="12"/>
  <c r="W7" i="12"/>
  <c r="X7" i="12"/>
  <c r="Y7" i="12"/>
  <c r="B8" i="12"/>
  <c r="C8" i="12"/>
  <c r="D8" i="12"/>
  <c r="E8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U8" i="12"/>
  <c r="V8" i="12"/>
  <c r="W8" i="12"/>
  <c r="X8" i="12"/>
  <c r="Y8" i="12"/>
  <c r="B9" i="12"/>
  <c r="C9" i="12"/>
  <c r="D9" i="12"/>
  <c r="E9" i="12"/>
  <c r="F9" i="12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T9" i="12"/>
  <c r="U9" i="12"/>
  <c r="V9" i="12"/>
  <c r="W9" i="12"/>
  <c r="X9" i="12"/>
  <c r="Y9" i="12"/>
  <c r="B10" i="12"/>
  <c r="C10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U10" i="12"/>
  <c r="V10" i="12"/>
  <c r="W10" i="12"/>
  <c r="X10" i="12"/>
  <c r="Y10" i="12"/>
  <c r="B11" i="12"/>
  <c r="C11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P11" i="12"/>
  <c r="Q11" i="12"/>
  <c r="R11" i="12"/>
  <c r="S11" i="12"/>
  <c r="T11" i="12"/>
  <c r="U11" i="12"/>
  <c r="V11" i="12"/>
  <c r="W11" i="12"/>
  <c r="X11" i="12"/>
  <c r="Y11" i="12"/>
  <c r="B12" i="12"/>
  <c r="C12" i="12"/>
  <c r="D12" i="12"/>
  <c r="E12" i="12"/>
  <c r="F12" i="12"/>
  <c r="G12" i="12"/>
  <c r="H12" i="12"/>
  <c r="I12" i="12"/>
  <c r="J12" i="12"/>
  <c r="K12" i="12"/>
  <c r="L12" i="12"/>
  <c r="M12" i="12"/>
  <c r="N12" i="12"/>
  <c r="O12" i="12"/>
  <c r="P12" i="12"/>
  <c r="Q12" i="12"/>
  <c r="R12" i="12"/>
  <c r="S12" i="12"/>
  <c r="T12" i="12"/>
  <c r="U12" i="12"/>
  <c r="V12" i="12"/>
  <c r="W12" i="12"/>
  <c r="X12" i="12"/>
  <c r="Y12" i="12"/>
  <c r="B13" i="12"/>
  <c r="C13" i="12"/>
  <c r="D13" i="12"/>
  <c r="E13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V13" i="12"/>
  <c r="W13" i="12"/>
  <c r="X13" i="12"/>
  <c r="Y13" i="12"/>
  <c r="B14" i="12"/>
  <c r="C14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B15" i="12"/>
  <c r="C15" i="12"/>
  <c r="D15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V15" i="12"/>
  <c r="W15" i="12"/>
  <c r="X15" i="12"/>
  <c r="Y15" i="12"/>
  <c r="B16" i="12"/>
  <c r="C16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B17" i="12"/>
  <c r="C17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B18" i="12"/>
  <c r="C18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B19" i="12"/>
  <c r="C19" i="12"/>
  <c r="D19" i="12"/>
  <c r="E19" i="12"/>
  <c r="F19" i="12"/>
  <c r="G19" i="12"/>
  <c r="H19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U19" i="12"/>
  <c r="V19" i="12"/>
  <c r="W19" i="12"/>
  <c r="X19" i="12"/>
  <c r="Y19" i="12"/>
  <c r="B20" i="12"/>
  <c r="C20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B21" i="12"/>
  <c r="C21" i="12"/>
  <c r="D21" i="12"/>
  <c r="E21" i="12"/>
  <c r="F21" i="12"/>
  <c r="G21" i="12"/>
  <c r="H21" i="12"/>
  <c r="I21" i="12"/>
  <c r="J21" i="12"/>
  <c r="K21" i="12"/>
  <c r="L21" i="12"/>
  <c r="M21" i="12"/>
  <c r="N21" i="12"/>
  <c r="O21" i="12"/>
  <c r="P21" i="12"/>
  <c r="Q21" i="12"/>
  <c r="R21" i="12"/>
  <c r="S21" i="12"/>
  <c r="T21" i="12"/>
  <c r="U21" i="12"/>
  <c r="V21" i="12"/>
  <c r="W21" i="12"/>
  <c r="X21" i="12"/>
  <c r="Y21" i="12"/>
  <c r="B22" i="12"/>
  <c r="C22" i="12"/>
  <c r="D22" i="12"/>
  <c r="E22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V22" i="12"/>
  <c r="W22" i="12"/>
  <c r="X22" i="12"/>
  <c r="Y22" i="12"/>
  <c r="B23" i="12"/>
  <c r="C23" i="12"/>
  <c r="D23" i="12"/>
  <c r="E23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B24" i="12"/>
  <c r="C24" i="12"/>
  <c r="D24" i="12"/>
  <c r="E24" i="12"/>
  <c r="F24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S24" i="12"/>
  <c r="T24" i="12"/>
  <c r="U24" i="12"/>
  <c r="V24" i="12"/>
  <c r="W24" i="12"/>
  <c r="X24" i="12"/>
  <c r="Y24" i="12"/>
  <c r="B25" i="12"/>
  <c r="C25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B26" i="12"/>
  <c r="C26" i="12"/>
  <c r="D26" i="12"/>
  <c r="E26" i="12"/>
  <c r="F26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B27" i="12"/>
  <c r="C27" i="12"/>
  <c r="D27" i="12"/>
  <c r="E27" i="12"/>
  <c r="F27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B28" i="12"/>
  <c r="C28" i="12"/>
  <c r="D28" i="12"/>
  <c r="E28" i="12"/>
  <c r="F28" i="12"/>
  <c r="G28" i="12"/>
  <c r="H28" i="12"/>
  <c r="I28" i="12"/>
  <c r="J28" i="12"/>
  <c r="K28" i="12"/>
  <c r="L28" i="12"/>
  <c r="M28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B29" i="12"/>
  <c r="C29" i="12"/>
  <c r="D29" i="12"/>
  <c r="E29" i="12"/>
  <c r="F29" i="12"/>
  <c r="G29" i="12"/>
  <c r="H29" i="12"/>
  <c r="I29" i="12"/>
  <c r="J29" i="12"/>
  <c r="K29" i="12"/>
  <c r="L29" i="12"/>
  <c r="M29" i="12"/>
  <c r="N29" i="12"/>
  <c r="O29" i="12"/>
  <c r="P29" i="12"/>
  <c r="Q29" i="12"/>
  <c r="R29" i="12"/>
  <c r="S29" i="12"/>
  <c r="T29" i="12"/>
  <c r="U29" i="12"/>
  <c r="V29" i="12"/>
  <c r="W29" i="12"/>
  <c r="X29" i="12"/>
  <c r="Y29" i="12"/>
  <c r="B30" i="12"/>
  <c r="C30" i="12"/>
  <c r="D30" i="12"/>
  <c r="E30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B31" i="12"/>
  <c r="C31" i="12"/>
  <c r="D31" i="12"/>
  <c r="E31" i="12"/>
  <c r="F31" i="12"/>
  <c r="G31" i="12"/>
  <c r="H31" i="12"/>
  <c r="I31" i="12"/>
  <c r="J31" i="12"/>
  <c r="K31" i="12"/>
  <c r="L31" i="12"/>
  <c r="M31" i="12"/>
  <c r="N31" i="12"/>
  <c r="O31" i="12"/>
  <c r="P31" i="12"/>
  <c r="Q31" i="12"/>
  <c r="R31" i="12"/>
  <c r="S31" i="12"/>
  <c r="T31" i="12"/>
  <c r="U31" i="12"/>
  <c r="V31" i="12"/>
  <c r="W31" i="12"/>
  <c r="X31" i="12"/>
  <c r="Y31" i="12"/>
  <c r="B32" i="12"/>
  <c r="C32" i="12"/>
  <c r="D32" i="12"/>
  <c r="E32" i="12"/>
  <c r="F32" i="12"/>
  <c r="G32" i="12"/>
  <c r="H32" i="12"/>
  <c r="I32" i="12"/>
  <c r="J32" i="12"/>
  <c r="K32" i="12"/>
  <c r="L32" i="12"/>
  <c r="M32" i="12"/>
  <c r="N32" i="12"/>
  <c r="O32" i="12"/>
  <c r="P32" i="12"/>
  <c r="Q32" i="12"/>
  <c r="R32" i="12"/>
  <c r="S32" i="12"/>
  <c r="T32" i="12"/>
  <c r="U32" i="12"/>
  <c r="V32" i="12"/>
  <c r="W32" i="12"/>
  <c r="X32" i="12"/>
  <c r="Y32" i="12"/>
  <c r="B33" i="12"/>
  <c r="C33" i="12"/>
  <c r="D33" i="12"/>
  <c r="E33" i="12"/>
  <c r="F33" i="12"/>
  <c r="G33" i="12"/>
  <c r="H33" i="12"/>
  <c r="I33" i="12"/>
  <c r="J33" i="12"/>
  <c r="K33" i="12"/>
  <c r="L33" i="12"/>
  <c r="M33" i="12"/>
  <c r="N33" i="12"/>
  <c r="O33" i="12"/>
  <c r="P33" i="12"/>
  <c r="Q33" i="12"/>
  <c r="R33" i="12"/>
  <c r="S33" i="12"/>
  <c r="T33" i="12"/>
  <c r="U33" i="12"/>
  <c r="V33" i="12"/>
  <c r="W33" i="12"/>
  <c r="X33" i="12"/>
  <c r="Y33" i="12"/>
  <c r="B34" i="12"/>
  <c r="C34" i="12"/>
  <c r="D34" i="12"/>
  <c r="E34" i="12"/>
  <c r="F34" i="12"/>
  <c r="G34" i="12"/>
  <c r="H34" i="12"/>
  <c r="I34" i="12"/>
  <c r="J34" i="12"/>
  <c r="K34" i="12"/>
  <c r="L34" i="12"/>
  <c r="M34" i="12"/>
  <c r="N34" i="12"/>
  <c r="O34" i="12"/>
  <c r="P34" i="12"/>
  <c r="Q34" i="12"/>
  <c r="R34" i="12"/>
  <c r="S34" i="12"/>
  <c r="T34" i="12"/>
  <c r="U34" i="12"/>
  <c r="V34" i="12"/>
  <c r="W34" i="12"/>
  <c r="X34" i="12"/>
  <c r="Y34" i="12"/>
  <c r="B35" i="12"/>
  <c r="C35" i="12"/>
  <c r="D35" i="12"/>
  <c r="E35" i="12"/>
  <c r="F35" i="12"/>
  <c r="G35" i="12"/>
  <c r="H35" i="12"/>
  <c r="I35" i="12"/>
  <c r="J35" i="12"/>
  <c r="K35" i="12"/>
  <c r="L35" i="12"/>
  <c r="M35" i="12"/>
  <c r="N35" i="12"/>
  <c r="O35" i="12"/>
  <c r="P35" i="12"/>
  <c r="Q35" i="12"/>
  <c r="R35" i="12"/>
  <c r="S35" i="12"/>
  <c r="T35" i="12"/>
  <c r="U35" i="12"/>
  <c r="V35" i="12"/>
  <c r="W35" i="12"/>
  <c r="X35" i="12"/>
  <c r="Y35" i="12"/>
  <c r="B36" i="12"/>
  <c r="C36" i="12"/>
  <c r="D36" i="12"/>
  <c r="E36" i="12"/>
  <c r="F36" i="12"/>
  <c r="G36" i="12"/>
  <c r="H36" i="12"/>
  <c r="I36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B37" i="12"/>
  <c r="C37" i="12"/>
  <c r="D37" i="12"/>
  <c r="E37" i="12"/>
  <c r="F37" i="12"/>
  <c r="G37" i="12"/>
  <c r="H37" i="12"/>
  <c r="I37" i="12"/>
  <c r="J37" i="12"/>
  <c r="K37" i="12"/>
  <c r="L37" i="12"/>
  <c r="M37" i="12"/>
  <c r="N37" i="12"/>
  <c r="O37" i="12"/>
  <c r="P37" i="12"/>
  <c r="Q37" i="12"/>
  <c r="R37" i="12"/>
  <c r="S37" i="12"/>
  <c r="T37" i="12"/>
  <c r="U37" i="12"/>
  <c r="V37" i="12"/>
  <c r="W37" i="12"/>
  <c r="X37" i="12"/>
  <c r="Y37" i="12"/>
  <c r="B38" i="12"/>
  <c r="C38" i="12"/>
  <c r="D38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Q38" i="12"/>
  <c r="R38" i="12"/>
  <c r="S38" i="12"/>
  <c r="T38" i="12"/>
  <c r="U38" i="12"/>
  <c r="V38" i="12"/>
  <c r="W38" i="12"/>
  <c r="X38" i="12"/>
  <c r="Y38" i="12"/>
  <c r="B39" i="12"/>
  <c r="C39" i="12"/>
  <c r="D39" i="12"/>
  <c r="E39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B40" i="12"/>
  <c r="C40" i="12"/>
  <c r="D40" i="12"/>
  <c r="E40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R40" i="12"/>
  <c r="S40" i="12"/>
  <c r="T40" i="12"/>
  <c r="U40" i="12"/>
  <c r="V40" i="12"/>
  <c r="W40" i="12"/>
  <c r="X40" i="12"/>
  <c r="Y40" i="12"/>
  <c r="B41" i="12"/>
  <c r="C41" i="12"/>
  <c r="D41" i="12"/>
  <c r="E41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S41" i="12"/>
  <c r="T41" i="12"/>
  <c r="U41" i="12"/>
  <c r="V41" i="12"/>
  <c r="W41" i="12"/>
  <c r="X41" i="12"/>
  <c r="Y41" i="12"/>
  <c r="B42" i="12"/>
  <c r="C42" i="12"/>
  <c r="D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B43" i="12"/>
  <c r="C43" i="12"/>
  <c r="D43" i="12"/>
  <c r="E43" i="12"/>
  <c r="F43" i="12"/>
  <c r="G43" i="12"/>
  <c r="H43" i="12"/>
  <c r="I43" i="12"/>
  <c r="J43" i="12"/>
  <c r="K43" i="12"/>
  <c r="L43" i="12"/>
  <c r="M43" i="12"/>
  <c r="N43" i="12"/>
  <c r="O43" i="12"/>
  <c r="P43" i="12"/>
  <c r="Q43" i="12"/>
  <c r="R43" i="12"/>
  <c r="S43" i="12"/>
  <c r="T43" i="12"/>
  <c r="U43" i="12"/>
  <c r="V43" i="12"/>
  <c r="W43" i="12"/>
  <c r="X43" i="12"/>
  <c r="Y43" i="12"/>
  <c r="B44" i="12"/>
  <c r="C44" i="12"/>
  <c r="D44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Q44" i="12"/>
  <c r="R44" i="12"/>
  <c r="S44" i="12"/>
  <c r="T44" i="12"/>
  <c r="U44" i="12"/>
  <c r="V44" i="12"/>
  <c r="W44" i="12"/>
  <c r="X44" i="12"/>
  <c r="Y44" i="12"/>
  <c r="B45" i="12"/>
  <c r="C45" i="12"/>
  <c r="D45" i="12"/>
  <c r="E45" i="12"/>
  <c r="F45" i="12"/>
  <c r="G45" i="12"/>
  <c r="H45" i="12"/>
  <c r="I45" i="12"/>
  <c r="J45" i="12"/>
  <c r="K45" i="12"/>
  <c r="L45" i="12"/>
  <c r="M45" i="12"/>
  <c r="N45" i="12"/>
  <c r="O45" i="12"/>
  <c r="P45" i="12"/>
  <c r="Q45" i="12"/>
  <c r="R45" i="12"/>
  <c r="S45" i="12"/>
  <c r="T45" i="12"/>
  <c r="U45" i="12"/>
  <c r="V45" i="12"/>
  <c r="W45" i="12"/>
  <c r="X45" i="12"/>
  <c r="Y45" i="12"/>
  <c r="B46" i="12"/>
  <c r="C46" i="12"/>
  <c r="D46" i="12"/>
  <c r="E46" i="12"/>
  <c r="F46" i="12"/>
  <c r="G46" i="12"/>
  <c r="H46" i="12"/>
  <c r="I46" i="12"/>
  <c r="J46" i="12"/>
  <c r="K46" i="12"/>
  <c r="L46" i="12"/>
  <c r="M46" i="12"/>
  <c r="N46" i="12"/>
  <c r="O46" i="12"/>
  <c r="P46" i="12"/>
  <c r="Q46" i="12"/>
  <c r="R46" i="12"/>
  <c r="S46" i="12"/>
  <c r="T46" i="12"/>
  <c r="U46" i="12"/>
  <c r="V46" i="12"/>
  <c r="W46" i="12"/>
  <c r="X46" i="12"/>
  <c r="Y46" i="12"/>
  <c r="B47" i="12"/>
  <c r="C47" i="12"/>
  <c r="D47" i="12"/>
  <c r="E47" i="12"/>
  <c r="F47" i="12"/>
  <c r="G47" i="12"/>
  <c r="H47" i="12"/>
  <c r="I47" i="12"/>
  <c r="J47" i="12"/>
  <c r="K47" i="12"/>
  <c r="L47" i="12"/>
  <c r="M47" i="12"/>
  <c r="N47" i="12"/>
  <c r="O47" i="12"/>
  <c r="P47" i="12"/>
  <c r="Q47" i="12"/>
  <c r="R47" i="12"/>
  <c r="S47" i="12"/>
  <c r="T47" i="12"/>
  <c r="U47" i="12"/>
  <c r="V47" i="12"/>
  <c r="W47" i="12"/>
  <c r="X47" i="12"/>
  <c r="Y47" i="12"/>
  <c r="B48" i="12"/>
  <c r="C48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Q48" i="12"/>
  <c r="R48" i="12"/>
  <c r="S48" i="12"/>
  <c r="T48" i="12"/>
  <c r="U48" i="12"/>
  <c r="V48" i="12"/>
  <c r="W48" i="12"/>
  <c r="X48" i="12"/>
  <c r="Y48" i="12"/>
  <c r="B49" i="12"/>
  <c r="C49" i="12"/>
  <c r="D49" i="12"/>
  <c r="E49" i="12"/>
  <c r="F49" i="12"/>
  <c r="G49" i="12"/>
  <c r="H49" i="12"/>
  <c r="I49" i="12"/>
  <c r="J49" i="12"/>
  <c r="K49" i="12"/>
  <c r="L49" i="12"/>
  <c r="M49" i="12"/>
  <c r="N49" i="12"/>
  <c r="O49" i="12"/>
  <c r="P49" i="12"/>
  <c r="Q49" i="12"/>
  <c r="R49" i="12"/>
  <c r="S49" i="12"/>
  <c r="T49" i="12"/>
  <c r="U49" i="12"/>
  <c r="V49" i="12"/>
  <c r="W49" i="12"/>
  <c r="X49" i="12"/>
  <c r="Y49" i="12"/>
  <c r="B50" i="12"/>
  <c r="C50" i="12"/>
  <c r="D50" i="12"/>
  <c r="E50" i="12"/>
  <c r="F50" i="12"/>
  <c r="G50" i="12"/>
  <c r="H50" i="12"/>
  <c r="I50" i="12"/>
  <c r="J50" i="12"/>
  <c r="K50" i="12"/>
  <c r="L50" i="12"/>
  <c r="M50" i="12"/>
  <c r="N50" i="12"/>
  <c r="O50" i="12"/>
  <c r="P50" i="12"/>
  <c r="Q50" i="12"/>
  <c r="R50" i="12"/>
  <c r="S50" i="12"/>
  <c r="T50" i="12"/>
  <c r="U50" i="12"/>
  <c r="V50" i="12"/>
  <c r="W50" i="12"/>
  <c r="X50" i="12"/>
  <c r="Y50" i="12"/>
  <c r="B51" i="12"/>
  <c r="C51" i="12"/>
  <c r="D51" i="12"/>
  <c r="E51" i="12"/>
  <c r="F51" i="12"/>
  <c r="G51" i="12"/>
  <c r="H51" i="12"/>
  <c r="I51" i="12"/>
  <c r="J51" i="12"/>
  <c r="K51" i="12"/>
  <c r="L51" i="12"/>
  <c r="M51" i="12"/>
  <c r="N51" i="12"/>
  <c r="O51" i="12"/>
  <c r="P51" i="12"/>
  <c r="Q51" i="12"/>
  <c r="R51" i="12"/>
  <c r="S51" i="12"/>
  <c r="T51" i="12"/>
  <c r="U51" i="12"/>
  <c r="V51" i="12"/>
  <c r="W51" i="12"/>
  <c r="X51" i="12"/>
  <c r="Y51" i="12"/>
  <c r="B52" i="12"/>
  <c r="C52" i="12"/>
  <c r="D52" i="12"/>
  <c r="E52" i="12"/>
  <c r="F52" i="12"/>
  <c r="G52" i="12"/>
  <c r="H52" i="12"/>
  <c r="I52" i="12"/>
  <c r="J52" i="12"/>
  <c r="K52" i="12"/>
  <c r="L52" i="12"/>
  <c r="M52" i="12"/>
  <c r="N52" i="12"/>
  <c r="O52" i="12"/>
  <c r="P52" i="12"/>
  <c r="Q52" i="12"/>
  <c r="R52" i="12"/>
  <c r="S52" i="12"/>
  <c r="T52" i="12"/>
  <c r="U52" i="12"/>
  <c r="V52" i="12"/>
  <c r="W52" i="12"/>
  <c r="X52" i="12"/>
  <c r="Y52" i="12"/>
  <c r="B53" i="12"/>
  <c r="C53" i="12"/>
  <c r="D53" i="12"/>
  <c r="E53" i="12"/>
  <c r="F53" i="12"/>
  <c r="G53" i="12"/>
  <c r="H53" i="12"/>
  <c r="I53" i="12"/>
  <c r="J53" i="12"/>
  <c r="K53" i="12"/>
  <c r="L53" i="12"/>
  <c r="M53" i="12"/>
  <c r="N53" i="12"/>
  <c r="O53" i="12"/>
  <c r="P53" i="12"/>
  <c r="Q53" i="12"/>
  <c r="R53" i="12"/>
  <c r="S53" i="12"/>
  <c r="T53" i="12"/>
  <c r="U53" i="12"/>
  <c r="V53" i="12"/>
  <c r="W53" i="12"/>
  <c r="X53" i="12"/>
  <c r="Y53" i="12"/>
  <c r="B54" i="12"/>
  <c r="C54" i="12"/>
  <c r="D54" i="12"/>
  <c r="E54" i="12"/>
  <c r="F54" i="12"/>
  <c r="G54" i="12"/>
  <c r="H54" i="12"/>
  <c r="I54" i="12"/>
  <c r="J54" i="12"/>
  <c r="K54" i="12"/>
  <c r="L54" i="12"/>
  <c r="M54" i="12"/>
  <c r="N54" i="12"/>
  <c r="O54" i="12"/>
  <c r="P54" i="12"/>
  <c r="Q54" i="12"/>
  <c r="R54" i="12"/>
  <c r="S54" i="12"/>
  <c r="T54" i="12"/>
  <c r="U54" i="12"/>
  <c r="V54" i="12"/>
  <c r="W54" i="12"/>
  <c r="X54" i="12"/>
  <c r="Y54" i="12"/>
  <c r="B55" i="12"/>
  <c r="C55" i="12"/>
  <c r="D55" i="12"/>
  <c r="E55" i="12"/>
  <c r="F55" i="12"/>
  <c r="G55" i="12"/>
  <c r="H55" i="12"/>
  <c r="I55" i="12"/>
  <c r="J55" i="12"/>
  <c r="K55" i="12"/>
  <c r="L55" i="12"/>
  <c r="M55" i="12"/>
  <c r="N55" i="12"/>
  <c r="O55" i="12"/>
  <c r="P55" i="12"/>
  <c r="Q55" i="12"/>
  <c r="R55" i="12"/>
  <c r="S55" i="12"/>
  <c r="T55" i="12"/>
  <c r="U55" i="12"/>
  <c r="V55" i="12"/>
  <c r="W55" i="12"/>
  <c r="X55" i="12"/>
  <c r="Y55" i="12"/>
  <c r="B56" i="12"/>
  <c r="C56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Q56" i="12"/>
  <c r="R56" i="12"/>
  <c r="S56" i="12"/>
  <c r="T56" i="12"/>
  <c r="U56" i="12"/>
  <c r="V56" i="12"/>
  <c r="W56" i="12"/>
  <c r="X56" i="12"/>
  <c r="Y56" i="12"/>
  <c r="B57" i="12"/>
  <c r="C57" i="12"/>
  <c r="D57" i="12"/>
  <c r="E57" i="12"/>
  <c r="F57" i="12"/>
  <c r="G57" i="12"/>
  <c r="H57" i="12"/>
  <c r="I57" i="12"/>
  <c r="J57" i="12"/>
  <c r="K57" i="12"/>
  <c r="L57" i="12"/>
  <c r="M57" i="12"/>
  <c r="N57" i="12"/>
  <c r="O57" i="12"/>
  <c r="P57" i="12"/>
  <c r="Q57" i="12"/>
  <c r="R57" i="12"/>
  <c r="S57" i="12"/>
  <c r="T57" i="12"/>
  <c r="U57" i="12"/>
  <c r="V57" i="12"/>
  <c r="W57" i="12"/>
  <c r="X57" i="12"/>
  <c r="Y57" i="12"/>
  <c r="B58" i="12"/>
  <c r="C58" i="12"/>
  <c r="D58" i="12"/>
  <c r="E58" i="12"/>
  <c r="F58" i="12"/>
  <c r="G58" i="12"/>
  <c r="H58" i="12"/>
  <c r="I58" i="12"/>
  <c r="J58" i="12"/>
  <c r="K58" i="12"/>
  <c r="L58" i="12"/>
  <c r="M58" i="12"/>
  <c r="N58" i="12"/>
  <c r="O58" i="12"/>
  <c r="P58" i="12"/>
  <c r="Q58" i="12"/>
  <c r="R58" i="12"/>
  <c r="S58" i="12"/>
  <c r="T58" i="12"/>
  <c r="U58" i="12"/>
  <c r="V58" i="12"/>
  <c r="W58" i="12"/>
  <c r="X58" i="12"/>
  <c r="Y58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3" i="12"/>
  <c r="A4" i="12"/>
  <c r="A5" i="12"/>
  <c r="A2" i="12"/>
  <c r="A1" i="12"/>
  <c r="Z83" i="12"/>
  <c r="B128" i="12"/>
  <c r="AB83" i="12"/>
  <c r="AC83" i="12"/>
  <c r="B131" i="12"/>
  <c r="B158" i="12"/>
  <c r="B159" i="12"/>
  <c r="B161" i="12"/>
  <c r="C129" i="12"/>
  <c r="C131" i="12"/>
  <c r="BD84" i="12"/>
  <c r="BE84" i="12"/>
  <c r="BF84" i="12"/>
  <c r="BG84" i="12"/>
  <c r="BH84" i="12"/>
  <c r="D127" i="12"/>
  <c r="AA85" i="12"/>
  <c r="D129" i="12"/>
  <c r="AD85" i="12"/>
  <c r="D157" i="12"/>
  <c r="BE85" i="12"/>
  <c r="BF85" i="12"/>
  <c r="D160" i="12"/>
  <c r="BH85" i="12"/>
  <c r="E127" i="12"/>
  <c r="AA86" i="12"/>
  <c r="AB86" i="12"/>
  <c r="AC86" i="12"/>
  <c r="AD86" i="12"/>
  <c r="E158" i="12"/>
  <c r="E160" i="12"/>
  <c r="E161" i="12"/>
  <c r="F128" i="12"/>
  <c r="F131" i="12"/>
  <c r="BD87" i="12"/>
  <c r="F158" i="12"/>
  <c r="BF87" i="12"/>
  <c r="BG87" i="12"/>
  <c r="BH87" i="12"/>
  <c r="Z88" i="12"/>
  <c r="AA88" i="12"/>
  <c r="AB88" i="12"/>
  <c r="AD88" i="12"/>
  <c r="G157" i="12"/>
  <c r="G159" i="12"/>
  <c r="H127" i="12"/>
  <c r="H129" i="12"/>
  <c r="H130" i="12"/>
  <c r="H157" i="12"/>
  <c r="H160" i="12"/>
  <c r="I127" i="12"/>
  <c r="I128" i="12"/>
  <c r="I130" i="12"/>
  <c r="BD90" i="12"/>
  <c r="I158" i="12"/>
  <c r="BF90" i="12"/>
  <c r="I160" i="12"/>
  <c r="BH90" i="12"/>
  <c r="Z91" i="12"/>
  <c r="AA91" i="12"/>
  <c r="AB91" i="12"/>
  <c r="AC91" i="12"/>
  <c r="AD91" i="12"/>
  <c r="J158" i="12"/>
  <c r="J159" i="12"/>
  <c r="J161" i="12"/>
  <c r="K129" i="12"/>
  <c r="K131" i="12"/>
  <c r="K157" i="12"/>
  <c r="BE92" i="12"/>
  <c r="K159" i="12"/>
  <c r="BG92" i="12"/>
  <c r="BH92" i="12"/>
  <c r="Z93" i="12"/>
  <c r="AA93" i="12"/>
  <c r="AB93" i="12"/>
  <c r="AD93" i="12"/>
  <c r="L157" i="12"/>
  <c r="BE93" i="12"/>
  <c r="BF93" i="12"/>
  <c r="BG93" i="12"/>
  <c r="BH93" i="12"/>
  <c r="M127" i="12"/>
  <c r="AA94" i="12"/>
  <c r="AB94" i="12"/>
  <c r="AC94" i="12"/>
  <c r="AD94" i="12"/>
  <c r="M158" i="12"/>
  <c r="M160" i="12"/>
  <c r="M161" i="12"/>
  <c r="N128" i="12"/>
  <c r="N131" i="12"/>
  <c r="BD95" i="12"/>
  <c r="N158" i="12"/>
  <c r="BF95" i="12"/>
  <c r="BG95" i="12"/>
  <c r="BH95" i="12"/>
  <c r="Z96" i="12"/>
  <c r="AA96" i="12"/>
  <c r="O129" i="12"/>
  <c r="AC96" i="12"/>
  <c r="O131" i="12"/>
  <c r="O157" i="12"/>
  <c r="O159" i="12"/>
  <c r="P127" i="12"/>
  <c r="P129" i="12"/>
  <c r="P157" i="12"/>
  <c r="P160" i="12"/>
  <c r="B63" i="12"/>
  <c r="A103" i="12" s="1"/>
  <c r="A4" i="13" s="1"/>
  <c r="C63" i="12"/>
  <c r="C82" i="12" s="1"/>
  <c r="D63" i="12"/>
  <c r="A105" i="12" s="1"/>
  <c r="E63" i="12"/>
  <c r="E82" i="12" s="1"/>
  <c r="F63" i="12"/>
  <c r="F82" i="12" s="1"/>
  <c r="G63" i="12"/>
  <c r="A108" i="12" s="1"/>
  <c r="A9" i="13" s="1"/>
  <c r="H63" i="12"/>
  <c r="H82" i="12" s="1"/>
  <c r="I63" i="12"/>
  <c r="J63" i="12"/>
  <c r="A111" i="12" s="1"/>
  <c r="A12" i="13" s="1"/>
  <c r="K63" i="12"/>
  <c r="K82" i="12" s="1"/>
  <c r="L63" i="12"/>
  <c r="A113" i="12" s="1"/>
  <c r="A14" i="13" s="1"/>
  <c r="M63" i="12"/>
  <c r="A114" i="12" s="1"/>
  <c r="A15" i="13" s="1"/>
  <c r="N63" i="12"/>
  <c r="N82" i="12" s="1"/>
  <c r="O63" i="12"/>
  <c r="A116" i="12" s="1"/>
  <c r="A17" i="13" s="1"/>
  <c r="P63" i="12"/>
  <c r="P82" i="12" s="1"/>
  <c r="Q63" i="12"/>
  <c r="R63" i="12"/>
  <c r="A119" i="12" s="1"/>
  <c r="A20" i="13" s="1"/>
  <c r="S63" i="12"/>
  <c r="S82" i="12" s="1"/>
  <c r="T63" i="12"/>
  <c r="A121" i="12" s="1"/>
  <c r="U63" i="12"/>
  <c r="U82" i="12" s="1"/>
  <c r="V63" i="12"/>
  <c r="V82" i="12" s="1"/>
  <c r="W63" i="12"/>
  <c r="A124" i="12" s="1"/>
  <c r="A25" i="13" s="1"/>
  <c r="X63" i="12"/>
  <c r="X82" i="12" s="1"/>
  <c r="Y63" i="12"/>
  <c r="Z63" i="12"/>
  <c r="A127" i="12" s="1"/>
  <c r="AA63" i="12"/>
  <c r="AB63" i="12"/>
  <c r="A129" i="12" s="1"/>
  <c r="AC63" i="12"/>
  <c r="A130" i="12" s="1"/>
  <c r="AD63" i="12"/>
  <c r="AE63" i="12"/>
  <c r="A132" i="12" s="1"/>
  <c r="A33" i="13" s="1"/>
  <c r="AF63" i="12"/>
  <c r="AF82" i="12" s="1"/>
  <c r="AG63" i="12"/>
  <c r="AH63" i="12"/>
  <c r="A135" i="12" s="1"/>
  <c r="A36" i="13" s="1"/>
  <c r="AI63" i="12"/>
  <c r="AI82" i="12" s="1"/>
  <c r="AJ63" i="12"/>
  <c r="A137" i="12" s="1"/>
  <c r="A38" i="13" s="1"/>
  <c r="AK63" i="12"/>
  <c r="AK82" i="12" s="1"/>
  <c r="AL63" i="12"/>
  <c r="AM63" i="12"/>
  <c r="A140" i="12" s="1"/>
  <c r="AN63" i="12"/>
  <c r="AN82" i="12" s="1"/>
  <c r="AO63" i="12"/>
  <c r="AP63" i="12"/>
  <c r="AP82" i="12" s="1"/>
  <c r="AQ63" i="12"/>
  <c r="AQ82" i="12" s="1"/>
  <c r="AR63" i="12"/>
  <c r="A145" i="12" s="1"/>
  <c r="A46" i="13" s="1"/>
  <c r="AS63" i="12"/>
  <c r="A146" i="12" s="1"/>
  <c r="A47" i="13" s="1"/>
  <c r="AT63" i="12"/>
  <c r="AU63" i="12"/>
  <c r="A148" i="12" s="1"/>
  <c r="A49" i="13" s="1"/>
  <c r="AV63" i="12"/>
  <c r="AV82" i="12" s="1"/>
  <c r="AW63" i="12"/>
  <c r="AX63" i="12"/>
  <c r="A151" i="12" s="1"/>
  <c r="A52" i="13" s="1"/>
  <c r="AY63" i="12"/>
  <c r="AY82" i="12" s="1"/>
  <c r="AZ63" i="12"/>
  <c r="A153" i="12" s="1"/>
  <c r="A54" i="13" s="1"/>
  <c r="BA63" i="12"/>
  <c r="BA82" i="12" s="1"/>
  <c r="BB63" i="12"/>
  <c r="BC63" i="12"/>
  <c r="A156" i="12" s="1"/>
  <c r="BD63" i="12"/>
  <c r="BD82" i="12" s="1"/>
  <c r="BE63" i="12"/>
  <c r="BE82" i="12" s="1"/>
  <c r="BF63" i="12"/>
  <c r="BF82" i="12" s="1"/>
  <c r="BG63" i="12"/>
  <c r="BG82" i="12" s="1"/>
  <c r="BH63" i="12"/>
  <c r="BH82" i="12" s="1"/>
  <c r="BI63" i="12"/>
  <c r="BI82" i="12" s="1"/>
  <c r="BJ63" i="12"/>
  <c r="BK63" i="12"/>
  <c r="A164" i="12" s="1"/>
  <c r="A65" i="13" s="1"/>
  <c r="BL63" i="12"/>
  <c r="BL82" i="12" s="1"/>
  <c r="BM63" i="12"/>
  <c r="BN63" i="12"/>
  <c r="A167" i="12" s="1"/>
  <c r="A68" i="13" s="1"/>
  <c r="BO63" i="12"/>
  <c r="BP63" i="12"/>
  <c r="A169" i="12" s="1"/>
  <c r="A70" i="13" s="1"/>
  <c r="BQ63" i="12"/>
  <c r="BQ82" i="12" s="1"/>
  <c r="BR63" i="12"/>
  <c r="BS63" i="12"/>
  <c r="A172" i="12" s="1"/>
  <c r="A73" i="13" s="1"/>
  <c r="BT63" i="12"/>
  <c r="BT82" i="12" s="1"/>
  <c r="BU63" i="12"/>
  <c r="BV63" i="12"/>
  <c r="BV82" i="12" s="1"/>
  <c r="BW63" i="12"/>
  <c r="BX63" i="12"/>
  <c r="A177" i="12" s="1"/>
  <c r="BY63" i="12"/>
  <c r="BY82" i="12" s="1"/>
  <c r="BZ63" i="12"/>
  <c r="CA63" i="12"/>
  <c r="A180" i="12" s="1"/>
  <c r="A81" i="13" s="1"/>
  <c r="CB63" i="12"/>
  <c r="CB82" i="12" s="1"/>
  <c r="CC63" i="12"/>
  <c r="CD63" i="12"/>
  <c r="A183" i="12" s="1"/>
  <c r="A84" i="13" s="1"/>
  <c r="CE63" i="12"/>
  <c r="CF63" i="12"/>
  <c r="A185" i="12" s="1"/>
  <c r="A86" i="13" s="1"/>
  <c r="CG63" i="12"/>
  <c r="CG82" i="12" s="1"/>
  <c r="A63" i="12"/>
  <c r="F111" i="2"/>
  <c r="BJ1" i="2"/>
  <c r="BK1" i="2"/>
  <c r="BL1" i="2"/>
  <c r="BM1" i="2"/>
  <c r="BN1" i="2"/>
  <c r="BO1" i="2"/>
  <c r="BP1" i="2"/>
  <c r="BQ1" i="2"/>
  <c r="BR1" i="2"/>
  <c r="BS1" i="2"/>
  <c r="BT1" i="2"/>
  <c r="BU1" i="2"/>
  <c r="BV1" i="2"/>
  <c r="BW1" i="2"/>
  <c r="BX1" i="2"/>
  <c r="BY1" i="2"/>
  <c r="BZ1" i="2"/>
  <c r="CA1" i="2"/>
  <c r="CB1" i="2"/>
  <c r="CC1" i="2"/>
  <c r="CD1" i="2"/>
  <c r="CE1" i="2"/>
  <c r="CF1" i="2"/>
  <c r="CG1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BI58" i="2"/>
  <c r="BI57" i="2"/>
  <c r="BI56" i="2"/>
  <c r="BI55" i="2"/>
  <c r="BI54" i="2"/>
  <c r="BI53" i="2"/>
  <c r="BI52" i="2"/>
  <c r="BI51" i="2"/>
  <c r="BI50" i="2"/>
  <c r="BI49" i="2"/>
  <c r="BI48" i="2"/>
  <c r="BI47" i="2"/>
  <c r="BI46" i="2"/>
  <c r="BI45" i="2"/>
  <c r="BI44" i="2"/>
  <c r="BI43" i="2"/>
  <c r="BI42" i="2"/>
  <c r="BI41" i="2"/>
  <c r="BI40" i="2"/>
  <c r="BI39" i="2"/>
  <c r="BI38" i="2"/>
  <c r="BI37" i="2"/>
  <c r="BI36" i="2"/>
  <c r="BI35" i="2"/>
  <c r="BI34" i="2"/>
  <c r="BI33" i="2"/>
  <c r="BI32" i="2"/>
  <c r="BI31" i="2"/>
  <c r="BI30" i="2"/>
  <c r="BI29" i="2"/>
  <c r="BI28" i="2"/>
  <c r="BI27" i="2"/>
  <c r="BI26" i="2"/>
  <c r="BI25" i="2"/>
  <c r="BI24" i="2"/>
  <c r="BI23" i="2"/>
  <c r="BI22" i="2"/>
  <c r="BI21" i="2"/>
  <c r="BI20" i="2"/>
  <c r="BI19" i="2"/>
  <c r="BI18" i="2"/>
  <c r="BI17" i="2"/>
  <c r="BI16" i="2"/>
  <c r="BI15" i="2"/>
  <c r="BI14" i="2"/>
  <c r="BI13" i="2"/>
  <c r="BI12" i="2"/>
  <c r="BI11" i="2"/>
  <c r="BI10" i="2"/>
  <c r="BI9" i="2"/>
  <c r="BI8" i="2"/>
  <c r="BI7" i="2"/>
  <c r="BI6" i="2"/>
  <c r="BI5" i="2"/>
  <c r="BI4" i="2"/>
  <c r="BI3" i="2"/>
  <c r="BI2" i="2"/>
  <c r="BI1" i="2"/>
  <c r="AF1" i="2"/>
  <c r="AG1" i="2"/>
  <c r="AH1" i="2"/>
  <c r="AI1" i="2"/>
  <c r="AJ1" i="2"/>
  <c r="AK1" i="2"/>
  <c r="AL1" i="2"/>
  <c r="AM1" i="2"/>
  <c r="AN1" i="2"/>
  <c r="AO1" i="2"/>
  <c r="AP1" i="2"/>
  <c r="AQ1" i="2"/>
  <c r="AR1" i="2"/>
  <c r="AS1" i="2"/>
  <c r="AT1" i="2"/>
  <c r="AU1" i="2"/>
  <c r="AV1" i="2"/>
  <c r="AW1" i="2"/>
  <c r="AX1" i="2"/>
  <c r="AY1" i="2"/>
  <c r="AZ1" i="2"/>
  <c r="BA1" i="2"/>
  <c r="BB1" i="2"/>
  <c r="BC1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AE58" i="2"/>
  <c r="AE57" i="2"/>
  <c r="AE56" i="2"/>
  <c r="AE55" i="2"/>
  <c r="AE54" i="2"/>
  <c r="AE53" i="2"/>
  <c r="AE52" i="2"/>
  <c r="AE51" i="2"/>
  <c r="AE50" i="2"/>
  <c r="AE49" i="2"/>
  <c r="AE48" i="2"/>
  <c r="AE47" i="2"/>
  <c r="AE46" i="2"/>
  <c r="AE45" i="2"/>
  <c r="AE44" i="2"/>
  <c r="AE43" i="2"/>
  <c r="AE42" i="2"/>
  <c r="AE41" i="2"/>
  <c r="AE40" i="2"/>
  <c r="AE39" i="2"/>
  <c r="AE38" i="2"/>
  <c r="AE37" i="2"/>
  <c r="AE36" i="2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E4" i="2"/>
  <c r="AE3" i="2"/>
  <c r="AE2" i="2"/>
  <c r="AE1" i="2"/>
  <c r="B1" i="2"/>
  <c r="C1" i="2"/>
  <c r="D1" i="2"/>
  <c r="E1" i="2"/>
  <c r="F1" i="2"/>
  <c r="G1" i="2"/>
  <c r="H1" i="2"/>
  <c r="I1" i="2"/>
  <c r="J1" i="2"/>
  <c r="K1" i="2"/>
  <c r="L1" i="2"/>
  <c r="M1" i="2"/>
  <c r="N1" i="2"/>
  <c r="O1" i="2"/>
  <c r="P1" i="2"/>
  <c r="Q1" i="2"/>
  <c r="R1" i="2"/>
  <c r="S1" i="2"/>
  <c r="T1" i="2"/>
  <c r="U1" i="2"/>
  <c r="V1" i="2"/>
  <c r="W1" i="2"/>
  <c r="X1" i="2"/>
  <c r="Y1" i="2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1" i="2"/>
  <c r="Z74" i="2"/>
  <c r="B112" i="2"/>
  <c r="AB74" i="2"/>
  <c r="AD74" i="2"/>
  <c r="B142" i="2"/>
  <c r="B144" i="2"/>
  <c r="C112" i="2"/>
  <c r="C142" i="2"/>
  <c r="C144" i="2"/>
  <c r="D112" i="2"/>
  <c r="AC76" i="2"/>
  <c r="BE76" i="2"/>
  <c r="D144" i="2"/>
  <c r="E112" i="2"/>
  <c r="E114" i="2"/>
  <c r="E142" i="2"/>
  <c r="E144" i="2"/>
  <c r="Z78" i="2"/>
  <c r="F112" i="2"/>
  <c r="AB78" i="2"/>
  <c r="F114" i="2"/>
  <c r="AD78" i="2"/>
  <c r="F141" i="2"/>
  <c r="BE78" i="2"/>
  <c r="F143" i="2"/>
  <c r="BG78" i="2"/>
  <c r="F145" i="2"/>
  <c r="G112" i="2"/>
  <c r="G114" i="2"/>
  <c r="G142" i="2"/>
  <c r="G144" i="2"/>
  <c r="H112" i="2"/>
  <c r="BE80" i="2"/>
  <c r="H144" i="2"/>
  <c r="I112" i="2"/>
  <c r="I114" i="2"/>
  <c r="I142" i="2"/>
  <c r="I144" i="2"/>
  <c r="Z82" i="2"/>
  <c r="AB82" i="2"/>
  <c r="AD82" i="2"/>
  <c r="A162" i="2"/>
  <c r="A79" i="7" s="1"/>
  <c r="D73" i="2"/>
  <c r="L73" i="2"/>
  <c r="T73" i="2"/>
  <c r="A114" i="2"/>
  <c r="A122" i="2"/>
  <c r="A39" i="7" s="1"/>
  <c r="A138" i="2"/>
  <c r="A55" i="7" s="1"/>
  <c r="A146" i="2"/>
  <c r="A63" i="7" s="1"/>
  <c r="A154" i="2"/>
  <c r="A71" i="7" s="1"/>
  <c r="BI90" i="6"/>
  <c r="A86" i="11" s="1"/>
  <c r="BI89" i="6"/>
  <c r="A85" i="11" s="1"/>
  <c r="BI88" i="6"/>
  <c r="A84" i="11" s="1"/>
  <c r="BI87" i="6"/>
  <c r="A83" i="11" s="1"/>
  <c r="BI86" i="6"/>
  <c r="A82" i="11" s="1"/>
  <c r="BI85" i="6"/>
  <c r="A81" i="11" s="1"/>
  <c r="BI84" i="6"/>
  <c r="A80" i="11" s="1"/>
  <c r="BI83" i="6"/>
  <c r="A79" i="11" s="1"/>
  <c r="BI82" i="6"/>
  <c r="A78" i="11" s="1"/>
  <c r="BI81" i="6"/>
  <c r="A77" i="11" s="1"/>
  <c r="BI80" i="6"/>
  <c r="A76" i="11" s="1"/>
  <c r="BI79" i="6"/>
  <c r="A75" i="11" s="1"/>
  <c r="BI78" i="6"/>
  <c r="A74" i="11" s="1"/>
  <c r="BI77" i="6"/>
  <c r="A73" i="11" s="1"/>
  <c r="BI76" i="6"/>
  <c r="A72" i="11" s="1"/>
  <c r="BI75" i="6"/>
  <c r="A71" i="11" s="1"/>
  <c r="BI74" i="6"/>
  <c r="A70" i="11" s="1"/>
  <c r="BI73" i="6"/>
  <c r="A69" i="11" s="1"/>
  <c r="BI72" i="6"/>
  <c r="A68" i="11" s="1"/>
  <c r="BI71" i="6"/>
  <c r="A67" i="11" s="1"/>
  <c r="BI70" i="6"/>
  <c r="A66" i="11" s="1"/>
  <c r="BI69" i="6"/>
  <c r="A65" i="11" s="1"/>
  <c r="BI68" i="6"/>
  <c r="A64" i="11" s="1"/>
  <c r="BI67" i="6"/>
  <c r="A63" i="11" s="1"/>
  <c r="BI66" i="6"/>
  <c r="A62" i="11" s="1"/>
  <c r="AE90" i="6"/>
  <c r="A56" i="11" s="1"/>
  <c r="AE89" i="6"/>
  <c r="A55" i="11" s="1"/>
  <c r="AE88" i="6"/>
  <c r="A54" i="11" s="1"/>
  <c r="AE87" i="6"/>
  <c r="A53" i="11" s="1"/>
  <c r="AE86" i="6"/>
  <c r="A52" i="11" s="1"/>
  <c r="AE85" i="6"/>
  <c r="A51" i="11" s="1"/>
  <c r="AE84" i="6"/>
  <c r="A50" i="11" s="1"/>
  <c r="AE83" i="6"/>
  <c r="A49" i="11" s="1"/>
  <c r="AE82" i="6"/>
  <c r="A48" i="11" s="1"/>
  <c r="AE81" i="6"/>
  <c r="A47" i="11" s="1"/>
  <c r="AE80" i="6"/>
  <c r="A46" i="11" s="1"/>
  <c r="AE79" i="6"/>
  <c r="A45" i="11" s="1"/>
  <c r="AE78" i="6"/>
  <c r="A44" i="11" s="1"/>
  <c r="AE77" i="6"/>
  <c r="A43" i="11" s="1"/>
  <c r="AE76" i="6"/>
  <c r="A42" i="11" s="1"/>
  <c r="AE75" i="6"/>
  <c r="A41" i="11" s="1"/>
  <c r="AE74" i="6"/>
  <c r="A40" i="11" s="1"/>
  <c r="AE73" i="6"/>
  <c r="A39" i="11" s="1"/>
  <c r="AE72" i="6"/>
  <c r="A38" i="11" s="1"/>
  <c r="AE71" i="6"/>
  <c r="A37" i="11" s="1"/>
  <c r="AE70" i="6"/>
  <c r="A36" i="11" s="1"/>
  <c r="AE69" i="6"/>
  <c r="A35" i="11" s="1"/>
  <c r="AE68" i="6"/>
  <c r="A34" i="11" s="1"/>
  <c r="AE67" i="6"/>
  <c r="A33" i="11" s="1"/>
  <c r="AE66" i="6"/>
  <c r="A32" i="11" s="1"/>
  <c r="A90" i="6"/>
  <c r="A26" i="11" s="1"/>
  <c r="A89" i="6"/>
  <c r="A25" i="11" s="1"/>
  <c r="A88" i="6"/>
  <c r="A24" i="11" s="1"/>
  <c r="A87" i="6"/>
  <c r="A23" i="11" s="1"/>
  <c r="A86" i="6"/>
  <c r="A22" i="11" s="1"/>
  <c r="A85" i="6"/>
  <c r="A21" i="11" s="1"/>
  <c r="A84" i="6"/>
  <c r="A20" i="11" s="1"/>
  <c r="A83" i="6"/>
  <c r="A19" i="11" s="1"/>
  <c r="A82" i="6"/>
  <c r="A18" i="11" s="1"/>
  <c r="A81" i="6"/>
  <c r="A17" i="11" s="1"/>
  <c r="A80" i="6"/>
  <c r="A16" i="11" s="1"/>
  <c r="A79" i="6"/>
  <c r="A15" i="11" s="1"/>
  <c r="A78" i="6"/>
  <c r="A14" i="11" s="1"/>
  <c r="A77" i="6"/>
  <c r="A13" i="11" s="1"/>
  <c r="A76" i="6"/>
  <c r="A12" i="11" s="1"/>
  <c r="A75" i="6"/>
  <c r="A11" i="11" s="1"/>
  <c r="A74" i="6"/>
  <c r="A10" i="11" s="1"/>
  <c r="A73" i="6"/>
  <c r="A9" i="11" s="1"/>
  <c r="A72" i="6"/>
  <c r="A8" i="11" s="1"/>
  <c r="A71" i="6"/>
  <c r="A7" i="11" s="1"/>
  <c r="A70" i="6"/>
  <c r="A6" i="11" s="1"/>
  <c r="A69" i="6"/>
  <c r="A5" i="11" s="1"/>
  <c r="A68" i="6"/>
  <c r="A4" i="11" s="1"/>
  <c r="A67" i="6"/>
  <c r="A3" i="11" s="1"/>
  <c r="A66" i="6"/>
  <c r="A2" i="11" s="1"/>
  <c r="CN2" i="6"/>
  <c r="CN3" i="6"/>
  <c r="CN4" i="6"/>
  <c r="CN5" i="6"/>
  <c r="CN6" i="6"/>
  <c r="CN7" i="6"/>
  <c r="CN8" i="6"/>
  <c r="CN9" i="6"/>
  <c r="CN10" i="6"/>
  <c r="CN11" i="6"/>
  <c r="CN12" i="6"/>
  <c r="CN13" i="6"/>
  <c r="CN14" i="6"/>
  <c r="CN15" i="6"/>
  <c r="CN16" i="6"/>
  <c r="CN17" i="6"/>
  <c r="CN18" i="6"/>
  <c r="CN19" i="6"/>
  <c r="CN20" i="6"/>
  <c r="CN21" i="6"/>
  <c r="CN22" i="6"/>
  <c r="CN23" i="6"/>
  <c r="CN24" i="6"/>
  <c r="CN25" i="6"/>
  <c r="CN26" i="6"/>
  <c r="CN27" i="6"/>
  <c r="CN28" i="6"/>
  <c r="CN29" i="6"/>
  <c r="CN30" i="6"/>
  <c r="CN31" i="6"/>
  <c r="CN32" i="6"/>
  <c r="CN33" i="6"/>
  <c r="CN34" i="6"/>
  <c r="CN35" i="6"/>
  <c r="CN36" i="6"/>
  <c r="CN37" i="6"/>
  <c r="CN38" i="6"/>
  <c r="CN39" i="6"/>
  <c r="CN40" i="6"/>
  <c r="CN41" i="6"/>
  <c r="CN42" i="6"/>
  <c r="CN43" i="6"/>
  <c r="CN44" i="6"/>
  <c r="CN45" i="6"/>
  <c r="CN46" i="6"/>
  <c r="CN47" i="6"/>
  <c r="CN48" i="6"/>
  <c r="CN49" i="6"/>
  <c r="CN50" i="6"/>
  <c r="CN51" i="6"/>
  <c r="CN52" i="6"/>
  <c r="CN53" i="6"/>
  <c r="CN1" i="6"/>
  <c r="CN65" i="6"/>
  <c r="CD62" i="6"/>
  <c r="BJ87" i="6" s="1"/>
  <c r="CE62" i="6"/>
  <c r="BJ88" i="6" s="1"/>
  <c r="CF62" i="6"/>
  <c r="BJ89" i="6" s="1"/>
  <c r="CG62" i="6"/>
  <c r="BJ90" i="6" s="1"/>
  <c r="AZ62" i="6"/>
  <c r="AF87" i="6" s="1"/>
  <c r="BA62" i="6"/>
  <c r="AF88" i="6" s="1"/>
  <c r="B54" i="11" s="1"/>
  <c r="C54" i="11" s="1"/>
  <c r="BB62" i="6"/>
  <c r="AF89" i="6" s="1"/>
  <c r="BC62" i="6"/>
  <c r="AF90" i="6" s="1"/>
  <c r="B56" i="11" s="1"/>
  <c r="C56" i="11" s="1"/>
  <c r="CI2" i="6"/>
  <c r="CJ2" i="6" s="1"/>
  <c r="CK2" i="6" s="1"/>
  <c r="CI3" i="6"/>
  <c r="CJ3" i="6" s="1"/>
  <c r="CK3" i="6" s="1"/>
  <c r="CI4" i="6"/>
  <c r="CJ4" i="6" s="1"/>
  <c r="CK4" i="6" s="1"/>
  <c r="CI5" i="6"/>
  <c r="CJ5" i="6" s="1"/>
  <c r="CK5" i="6" s="1"/>
  <c r="CI6" i="6"/>
  <c r="CJ6" i="6" s="1"/>
  <c r="CK6" i="6" s="1"/>
  <c r="CI7" i="6"/>
  <c r="CJ7" i="6" s="1"/>
  <c r="CK7" i="6" s="1"/>
  <c r="CI8" i="6"/>
  <c r="CJ8" i="6" s="1"/>
  <c r="CK8" i="6" s="1"/>
  <c r="CI9" i="6"/>
  <c r="CJ9" i="6" s="1"/>
  <c r="CK9" i="6" s="1"/>
  <c r="CI10" i="6"/>
  <c r="CJ10" i="6" s="1"/>
  <c r="CK10" i="6" s="1"/>
  <c r="CI11" i="6"/>
  <c r="CJ11" i="6" s="1"/>
  <c r="CK11" i="6" s="1"/>
  <c r="CI12" i="6"/>
  <c r="CJ12" i="6" s="1"/>
  <c r="CK12" i="6" s="1"/>
  <c r="CI13" i="6"/>
  <c r="CJ13" i="6" s="1"/>
  <c r="CK13" i="6" s="1"/>
  <c r="CI14" i="6"/>
  <c r="CJ14" i="6" s="1"/>
  <c r="CK14" i="6" s="1"/>
  <c r="CI15" i="6"/>
  <c r="CJ15" i="6" s="1"/>
  <c r="CK15" i="6" s="1"/>
  <c r="CI16" i="6"/>
  <c r="CJ16" i="6" s="1"/>
  <c r="CK16" i="6" s="1"/>
  <c r="CI17" i="6"/>
  <c r="CJ17" i="6" s="1"/>
  <c r="CK17" i="6" s="1"/>
  <c r="CI18" i="6"/>
  <c r="CJ18" i="6" s="1"/>
  <c r="CK18" i="6" s="1"/>
  <c r="CI19" i="6"/>
  <c r="CJ19" i="6" s="1"/>
  <c r="CK19" i="6" s="1"/>
  <c r="CI20" i="6"/>
  <c r="CJ20" i="6" s="1"/>
  <c r="CK20" i="6" s="1"/>
  <c r="CI21" i="6"/>
  <c r="CJ21" i="6" s="1"/>
  <c r="CK21" i="6" s="1"/>
  <c r="CI22" i="6"/>
  <c r="CJ22" i="6" s="1"/>
  <c r="CK22" i="6" s="1"/>
  <c r="CI23" i="6"/>
  <c r="CJ23" i="6" s="1"/>
  <c r="CK23" i="6" s="1"/>
  <c r="CI24" i="6"/>
  <c r="CJ24" i="6" s="1"/>
  <c r="CK24" i="6" s="1"/>
  <c r="CI25" i="6"/>
  <c r="CJ25" i="6" s="1"/>
  <c r="CK25" i="6" s="1"/>
  <c r="CI26" i="6"/>
  <c r="CJ26" i="6" s="1"/>
  <c r="CK26" i="6" s="1"/>
  <c r="CI27" i="6"/>
  <c r="CJ27" i="6" s="1"/>
  <c r="CK27" i="6" s="1"/>
  <c r="CI28" i="6"/>
  <c r="CJ28" i="6" s="1"/>
  <c r="CK28" i="6" s="1"/>
  <c r="CI29" i="6"/>
  <c r="CJ29" i="6" s="1"/>
  <c r="CK29" i="6" s="1"/>
  <c r="CI30" i="6"/>
  <c r="CJ30" i="6" s="1"/>
  <c r="CK30" i="6" s="1"/>
  <c r="CI31" i="6"/>
  <c r="CJ31" i="6" s="1"/>
  <c r="CK31" i="6" s="1"/>
  <c r="CI32" i="6"/>
  <c r="CJ32" i="6" s="1"/>
  <c r="CK32" i="6" s="1"/>
  <c r="CI33" i="6"/>
  <c r="CJ33" i="6" s="1"/>
  <c r="CK33" i="6" s="1"/>
  <c r="CI34" i="6"/>
  <c r="CJ34" i="6" s="1"/>
  <c r="CK34" i="6" s="1"/>
  <c r="CI35" i="6"/>
  <c r="CJ35" i="6" s="1"/>
  <c r="CK35" i="6" s="1"/>
  <c r="CI36" i="6"/>
  <c r="CJ36" i="6" s="1"/>
  <c r="CK36" i="6" s="1"/>
  <c r="CI37" i="6"/>
  <c r="CJ37" i="6" s="1"/>
  <c r="CK37" i="6" s="1"/>
  <c r="CI38" i="6"/>
  <c r="CJ38" i="6" s="1"/>
  <c r="CK38" i="6" s="1"/>
  <c r="CI39" i="6"/>
  <c r="CJ39" i="6" s="1"/>
  <c r="CK39" i="6" s="1"/>
  <c r="CI40" i="6"/>
  <c r="CJ40" i="6" s="1"/>
  <c r="CK40" i="6" s="1"/>
  <c r="CI41" i="6"/>
  <c r="CJ41" i="6" s="1"/>
  <c r="CK41" i="6" s="1"/>
  <c r="CI42" i="6"/>
  <c r="CJ42" i="6" s="1"/>
  <c r="CK42" i="6" s="1"/>
  <c r="CI43" i="6"/>
  <c r="CJ43" i="6" s="1"/>
  <c r="CK43" i="6" s="1"/>
  <c r="CI44" i="6"/>
  <c r="CJ44" i="6" s="1"/>
  <c r="CK44" i="6" s="1"/>
  <c r="CI45" i="6"/>
  <c r="CJ45" i="6" s="1"/>
  <c r="CK45" i="6" s="1"/>
  <c r="CI46" i="6"/>
  <c r="CJ46" i="6" s="1"/>
  <c r="CK46" i="6" s="1"/>
  <c r="CI47" i="6"/>
  <c r="CJ47" i="6" s="1"/>
  <c r="CK47" i="6" s="1"/>
  <c r="CI48" i="6"/>
  <c r="CJ48" i="6" s="1"/>
  <c r="CK48" i="6" s="1"/>
  <c r="CI49" i="6"/>
  <c r="CJ49" i="6" s="1"/>
  <c r="CK49" i="6" s="1"/>
  <c r="CI50" i="6"/>
  <c r="CJ50" i="6" s="1"/>
  <c r="CK50" i="6" s="1"/>
  <c r="CI51" i="6"/>
  <c r="CJ51" i="6" s="1"/>
  <c r="CK51" i="6" s="1"/>
  <c r="CI52" i="6"/>
  <c r="CJ52" i="6" s="1"/>
  <c r="CK52" i="6" s="1"/>
  <c r="CI53" i="6"/>
  <c r="CJ53" i="6" s="1"/>
  <c r="CK53" i="6" s="1"/>
  <c r="CI1" i="6"/>
  <c r="CJ1" i="6" s="1"/>
  <c r="CK1" i="6" s="1"/>
  <c r="CC62" i="6"/>
  <c r="BJ86" i="6" s="1"/>
  <c r="CB62" i="6"/>
  <c r="BJ85" i="6" s="1"/>
  <c r="CA62" i="6"/>
  <c r="BJ84" i="6" s="1"/>
  <c r="BZ62" i="6"/>
  <c r="BJ83" i="6" s="1"/>
  <c r="BY62" i="6"/>
  <c r="BJ82" i="6" s="1"/>
  <c r="BX62" i="6"/>
  <c r="BJ81" i="6" s="1"/>
  <c r="BW62" i="6"/>
  <c r="BJ80" i="6" s="1"/>
  <c r="BV62" i="6"/>
  <c r="BJ79" i="6" s="1"/>
  <c r="BU62" i="6"/>
  <c r="BJ78" i="6" s="1"/>
  <c r="BT62" i="6"/>
  <c r="BJ77" i="6" s="1"/>
  <c r="BS62" i="6"/>
  <c r="BJ76" i="6" s="1"/>
  <c r="BR62" i="6"/>
  <c r="BJ75" i="6" s="1"/>
  <c r="BQ62" i="6"/>
  <c r="BJ74" i="6" s="1"/>
  <c r="BP62" i="6"/>
  <c r="BJ73" i="6" s="1"/>
  <c r="BO62" i="6"/>
  <c r="BJ72" i="6" s="1"/>
  <c r="BN62" i="6"/>
  <c r="BJ71" i="6" s="1"/>
  <c r="BM62" i="6"/>
  <c r="BJ70" i="6" s="1"/>
  <c r="BL62" i="6"/>
  <c r="BJ69" i="6" s="1"/>
  <c r="BK62" i="6"/>
  <c r="BJ68" i="6" s="1"/>
  <c r="BJ62" i="6"/>
  <c r="BJ67" i="6" s="1"/>
  <c r="BI62" i="6"/>
  <c r="BJ66" i="6" s="1"/>
  <c r="B62" i="11" s="1"/>
  <c r="C62" i="11" s="1"/>
  <c r="BE2" i="6"/>
  <c r="BF2" i="6" s="1"/>
  <c r="BG2" i="6" s="1"/>
  <c r="BE3" i="6"/>
  <c r="BF3" i="6" s="1"/>
  <c r="BG3" i="6" s="1"/>
  <c r="BE4" i="6"/>
  <c r="BF4" i="6"/>
  <c r="BG4" i="6" s="1"/>
  <c r="BE5" i="6"/>
  <c r="BF5" i="6" s="1"/>
  <c r="BG5" i="6" s="1"/>
  <c r="BE6" i="6"/>
  <c r="BF6" i="6" s="1"/>
  <c r="BG6" i="6" s="1"/>
  <c r="BE7" i="6"/>
  <c r="BF7" i="6" s="1"/>
  <c r="BG7" i="6" s="1"/>
  <c r="BE8" i="6"/>
  <c r="BF8" i="6" s="1"/>
  <c r="BG8" i="6" s="1"/>
  <c r="BE9" i="6"/>
  <c r="BF9" i="6" s="1"/>
  <c r="BG9" i="6" s="1"/>
  <c r="BE10" i="6"/>
  <c r="BF10" i="6" s="1"/>
  <c r="BG10" i="6" s="1"/>
  <c r="BE11" i="6"/>
  <c r="BF11" i="6" s="1"/>
  <c r="BG11" i="6" s="1"/>
  <c r="BE12" i="6"/>
  <c r="BF12" i="6" s="1"/>
  <c r="BG12" i="6" s="1"/>
  <c r="BE13" i="6"/>
  <c r="BF13" i="6" s="1"/>
  <c r="BG13" i="6" s="1"/>
  <c r="BE14" i="6"/>
  <c r="BF14" i="6" s="1"/>
  <c r="BG14" i="6" s="1"/>
  <c r="BE15" i="6"/>
  <c r="BF15" i="6" s="1"/>
  <c r="BG15" i="6" s="1"/>
  <c r="BE16" i="6"/>
  <c r="BF16" i="6" s="1"/>
  <c r="BG16" i="6" s="1"/>
  <c r="BE17" i="6"/>
  <c r="BF17" i="6" s="1"/>
  <c r="BG17" i="6" s="1"/>
  <c r="BE18" i="6"/>
  <c r="BF18" i="6" s="1"/>
  <c r="BG18" i="6" s="1"/>
  <c r="BE19" i="6"/>
  <c r="BF19" i="6" s="1"/>
  <c r="BG19" i="6" s="1"/>
  <c r="BE20" i="6"/>
  <c r="BF20" i="6" s="1"/>
  <c r="BG20" i="6" s="1"/>
  <c r="BE21" i="6"/>
  <c r="BF21" i="6" s="1"/>
  <c r="BG21" i="6" s="1"/>
  <c r="BE22" i="6"/>
  <c r="BF22" i="6" s="1"/>
  <c r="BG22" i="6" s="1"/>
  <c r="BE23" i="6"/>
  <c r="BF23" i="6" s="1"/>
  <c r="BG23" i="6" s="1"/>
  <c r="BE24" i="6"/>
  <c r="BF24" i="6" s="1"/>
  <c r="BG24" i="6" s="1"/>
  <c r="BE25" i="6"/>
  <c r="BF25" i="6" s="1"/>
  <c r="BG25" i="6" s="1"/>
  <c r="BE26" i="6"/>
  <c r="BF26" i="6" s="1"/>
  <c r="BG26" i="6" s="1"/>
  <c r="BE27" i="6"/>
  <c r="BF27" i="6" s="1"/>
  <c r="BG27" i="6" s="1"/>
  <c r="BE28" i="6"/>
  <c r="BF28" i="6" s="1"/>
  <c r="BG28" i="6" s="1"/>
  <c r="BE29" i="6"/>
  <c r="BF29" i="6" s="1"/>
  <c r="BG29" i="6" s="1"/>
  <c r="BE30" i="6"/>
  <c r="BF30" i="6" s="1"/>
  <c r="BG30" i="6" s="1"/>
  <c r="BE31" i="6"/>
  <c r="BF31" i="6" s="1"/>
  <c r="BG31" i="6" s="1"/>
  <c r="BE32" i="6"/>
  <c r="BF32" i="6" s="1"/>
  <c r="BG32" i="6" s="1"/>
  <c r="BE33" i="6"/>
  <c r="BF33" i="6" s="1"/>
  <c r="BG33" i="6" s="1"/>
  <c r="BE34" i="6"/>
  <c r="BF34" i="6" s="1"/>
  <c r="BG34" i="6" s="1"/>
  <c r="BE35" i="6"/>
  <c r="BF35" i="6" s="1"/>
  <c r="BG35" i="6" s="1"/>
  <c r="BE36" i="6"/>
  <c r="BF36" i="6"/>
  <c r="BG36" i="6" s="1"/>
  <c r="BE37" i="6"/>
  <c r="BF37" i="6" s="1"/>
  <c r="BG37" i="6" s="1"/>
  <c r="BE38" i="6"/>
  <c r="BF38" i="6" s="1"/>
  <c r="BG38" i="6" s="1"/>
  <c r="BE39" i="6"/>
  <c r="BF39" i="6" s="1"/>
  <c r="BG39" i="6" s="1"/>
  <c r="BE40" i="6"/>
  <c r="BF40" i="6" s="1"/>
  <c r="BG40" i="6" s="1"/>
  <c r="BE41" i="6"/>
  <c r="BF41" i="6" s="1"/>
  <c r="BG41" i="6" s="1"/>
  <c r="BE42" i="6"/>
  <c r="BF42" i="6" s="1"/>
  <c r="BG42" i="6" s="1"/>
  <c r="BE43" i="6"/>
  <c r="BF43" i="6" s="1"/>
  <c r="BG43" i="6" s="1"/>
  <c r="BE44" i="6"/>
  <c r="BF44" i="6" s="1"/>
  <c r="BG44" i="6" s="1"/>
  <c r="BE45" i="6"/>
  <c r="BF45" i="6" s="1"/>
  <c r="BG45" i="6" s="1"/>
  <c r="BE46" i="6"/>
  <c r="BF46" i="6" s="1"/>
  <c r="BG46" i="6" s="1"/>
  <c r="BE47" i="6"/>
  <c r="BF47" i="6" s="1"/>
  <c r="BG47" i="6" s="1"/>
  <c r="BE48" i="6"/>
  <c r="BF48" i="6" s="1"/>
  <c r="BG48" i="6" s="1"/>
  <c r="BE49" i="6"/>
  <c r="BF49" i="6" s="1"/>
  <c r="BG49" i="6" s="1"/>
  <c r="BE50" i="6"/>
  <c r="BF50" i="6" s="1"/>
  <c r="BG50" i="6" s="1"/>
  <c r="BE51" i="6"/>
  <c r="BF51" i="6" s="1"/>
  <c r="BG51" i="6" s="1"/>
  <c r="BE52" i="6"/>
  <c r="BF52" i="6"/>
  <c r="BG52" i="6" s="1"/>
  <c r="BE53" i="6"/>
  <c r="BF53" i="6" s="1"/>
  <c r="BG53" i="6" s="1"/>
  <c r="BE1" i="6"/>
  <c r="BF1" i="6" s="1"/>
  <c r="AA2" i="6"/>
  <c r="AB2" i="6" s="1"/>
  <c r="AC2" i="6" s="1"/>
  <c r="AA3" i="6"/>
  <c r="AB3" i="6" s="1"/>
  <c r="AC3" i="6" s="1"/>
  <c r="AA4" i="6"/>
  <c r="AB4" i="6" s="1"/>
  <c r="AC4" i="6" s="1"/>
  <c r="AA5" i="6"/>
  <c r="AB5" i="6" s="1"/>
  <c r="AC5" i="6" s="1"/>
  <c r="AA6" i="6"/>
  <c r="AB6" i="6" s="1"/>
  <c r="AC6" i="6" s="1"/>
  <c r="AA7" i="6"/>
  <c r="AB7" i="6" s="1"/>
  <c r="AC7" i="6" s="1"/>
  <c r="AA8" i="6"/>
  <c r="AB8" i="6" s="1"/>
  <c r="AC8" i="6" s="1"/>
  <c r="AA9" i="6"/>
  <c r="AB9" i="6" s="1"/>
  <c r="AC9" i="6" s="1"/>
  <c r="AA10" i="6"/>
  <c r="AB10" i="6" s="1"/>
  <c r="AC10" i="6" s="1"/>
  <c r="AA11" i="6"/>
  <c r="AB11" i="6" s="1"/>
  <c r="AC11" i="6" s="1"/>
  <c r="AA12" i="6"/>
  <c r="AB12" i="6" s="1"/>
  <c r="AC12" i="6" s="1"/>
  <c r="AA13" i="6"/>
  <c r="AB13" i="6" s="1"/>
  <c r="AC13" i="6" s="1"/>
  <c r="AA14" i="6"/>
  <c r="AB14" i="6"/>
  <c r="AC14" i="6" s="1"/>
  <c r="AA15" i="6"/>
  <c r="AB15" i="6" s="1"/>
  <c r="AC15" i="6" s="1"/>
  <c r="AA16" i="6"/>
  <c r="AB16" i="6" s="1"/>
  <c r="AC16" i="6" s="1"/>
  <c r="AA17" i="6"/>
  <c r="AB17" i="6" s="1"/>
  <c r="AC17" i="6" s="1"/>
  <c r="AA18" i="6"/>
  <c r="AB18" i="6" s="1"/>
  <c r="AC18" i="6" s="1"/>
  <c r="AA19" i="6"/>
  <c r="AB19" i="6" s="1"/>
  <c r="AC19" i="6" s="1"/>
  <c r="AA20" i="6"/>
  <c r="AB20" i="6" s="1"/>
  <c r="AC20" i="6" s="1"/>
  <c r="AA21" i="6"/>
  <c r="AB21" i="6" s="1"/>
  <c r="AC21" i="6" s="1"/>
  <c r="AA22" i="6"/>
  <c r="AB22" i="6" s="1"/>
  <c r="AC22" i="6" s="1"/>
  <c r="AA23" i="6"/>
  <c r="AB23" i="6" s="1"/>
  <c r="AC23" i="6" s="1"/>
  <c r="AA24" i="6"/>
  <c r="AB24" i="6" s="1"/>
  <c r="AC24" i="6" s="1"/>
  <c r="AA25" i="6"/>
  <c r="AB25" i="6" s="1"/>
  <c r="AC25" i="6" s="1"/>
  <c r="AA26" i="6"/>
  <c r="AB26" i="6" s="1"/>
  <c r="AC26" i="6" s="1"/>
  <c r="AA27" i="6"/>
  <c r="AB27" i="6" s="1"/>
  <c r="AC27" i="6" s="1"/>
  <c r="AA28" i="6"/>
  <c r="AB28" i="6" s="1"/>
  <c r="AC28" i="6" s="1"/>
  <c r="AA29" i="6"/>
  <c r="AB29" i="6" s="1"/>
  <c r="AC29" i="6" s="1"/>
  <c r="AA30" i="6"/>
  <c r="AB30" i="6" s="1"/>
  <c r="AC30" i="6" s="1"/>
  <c r="AA31" i="6"/>
  <c r="AB31" i="6" s="1"/>
  <c r="AC31" i="6" s="1"/>
  <c r="AA32" i="6"/>
  <c r="AB32" i="6" s="1"/>
  <c r="AC32" i="6" s="1"/>
  <c r="AA33" i="6"/>
  <c r="AB33" i="6" s="1"/>
  <c r="AC33" i="6" s="1"/>
  <c r="AA34" i="6"/>
  <c r="AB34" i="6" s="1"/>
  <c r="AC34" i="6" s="1"/>
  <c r="AA35" i="6"/>
  <c r="AB35" i="6" s="1"/>
  <c r="AC35" i="6" s="1"/>
  <c r="AA36" i="6"/>
  <c r="AB36" i="6" s="1"/>
  <c r="AC36" i="6" s="1"/>
  <c r="AA37" i="6"/>
  <c r="AB37" i="6" s="1"/>
  <c r="AC37" i="6" s="1"/>
  <c r="AA38" i="6"/>
  <c r="AB38" i="6" s="1"/>
  <c r="AC38" i="6" s="1"/>
  <c r="AA39" i="6"/>
  <c r="AB39" i="6" s="1"/>
  <c r="AC39" i="6" s="1"/>
  <c r="AA40" i="6"/>
  <c r="AB40" i="6" s="1"/>
  <c r="AC40" i="6" s="1"/>
  <c r="AA41" i="6"/>
  <c r="AB41" i="6" s="1"/>
  <c r="AC41" i="6" s="1"/>
  <c r="AA42" i="6"/>
  <c r="AB42" i="6" s="1"/>
  <c r="AC42" i="6" s="1"/>
  <c r="AA43" i="6"/>
  <c r="AB43" i="6" s="1"/>
  <c r="AC43" i="6" s="1"/>
  <c r="AA44" i="6"/>
  <c r="AB44" i="6" s="1"/>
  <c r="AC44" i="6" s="1"/>
  <c r="AA45" i="6"/>
  <c r="AB45" i="6" s="1"/>
  <c r="AC45" i="6" s="1"/>
  <c r="AA46" i="6"/>
  <c r="AB46" i="6" s="1"/>
  <c r="AC46" i="6" s="1"/>
  <c r="AA47" i="6"/>
  <c r="AB47" i="6" s="1"/>
  <c r="AC47" i="6" s="1"/>
  <c r="AA48" i="6"/>
  <c r="AB48" i="6" s="1"/>
  <c r="AC48" i="6" s="1"/>
  <c r="AA49" i="6"/>
  <c r="AB49" i="6" s="1"/>
  <c r="AC49" i="6" s="1"/>
  <c r="AA50" i="6"/>
  <c r="AB50" i="6" s="1"/>
  <c r="AC50" i="6" s="1"/>
  <c r="AA51" i="6"/>
  <c r="AB51" i="6" s="1"/>
  <c r="AC51" i="6" s="1"/>
  <c r="AA52" i="6"/>
  <c r="AB52" i="6" s="1"/>
  <c r="AC52" i="6" s="1"/>
  <c r="AA53" i="6"/>
  <c r="AB53" i="6" s="1"/>
  <c r="AC53" i="6" s="1"/>
  <c r="AA1" i="6"/>
  <c r="AB1" i="6" s="1"/>
  <c r="AC1" i="6" s="1"/>
  <c r="BA65" i="2" l="1"/>
  <c r="BA67" i="2"/>
  <c r="BA66" i="2"/>
  <c r="BA69" i="2"/>
  <c r="BA70" i="2"/>
  <c r="BA72" i="2"/>
  <c r="BA82" i="2" s="1"/>
  <c r="BA64" i="2"/>
  <c r="BA68" i="2"/>
  <c r="BA78" i="2" s="1"/>
  <c r="BA71" i="2"/>
  <c r="CG65" i="2"/>
  <c r="CG67" i="2"/>
  <c r="CG66" i="2"/>
  <c r="CG70" i="2"/>
  <c r="CG80" i="2" s="1"/>
  <c r="CG64" i="2"/>
  <c r="B170" i="2" s="1"/>
  <c r="B87" i="7" s="1"/>
  <c r="CG72" i="2"/>
  <c r="CG68" i="2"/>
  <c r="CG69" i="2"/>
  <c r="CG71" i="2"/>
  <c r="Q67" i="12"/>
  <c r="Q71" i="12"/>
  <c r="Q66" i="12"/>
  <c r="Q70" i="12"/>
  <c r="Q74" i="12"/>
  <c r="Q73" i="12"/>
  <c r="Q92" i="12" s="1"/>
  <c r="Q76" i="12"/>
  <c r="Q64" i="12"/>
  <c r="Q83" i="12" s="1"/>
  <c r="Q65" i="12"/>
  <c r="Q68" i="12"/>
  <c r="Q69" i="12"/>
  <c r="Q72" i="12"/>
  <c r="Q75" i="12"/>
  <c r="Q77" i="12"/>
  <c r="O118" i="12" s="1"/>
  <c r="AB19" i="13" s="1"/>
  <c r="Q78" i="12"/>
  <c r="CE64" i="12"/>
  <c r="CE68" i="12"/>
  <c r="CE67" i="12"/>
  <c r="CE75" i="12"/>
  <c r="CE71" i="12"/>
  <c r="CE66" i="12"/>
  <c r="CE72" i="12"/>
  <c r="CE74" i="12"/>
  <c r="CE65" i="12"/>
  <c r="CE69" i="12"/>
  <c r="CE73" i="12"/>
  <c r="CE77" i="12"/>
  <c r="CE76" i="12"/>
  <c r="CE70" i="12"/>
  <c r="CE78" i="12"/>
  <c r="AZ65" i="2"/>
  <c r="AZ67" i="2"/>
  <c r="AZ64" i="2"/>
  <c r="AZ69" i="2"/>
  <c r="AZ70" i="2"/>
  <c r="AZ72" i="2"/>
  <c r="AZ82" i="2" s="1"/>
  <c r="AZ66" i="2"/>
  <c r="AZ68" i="2"/>
  <c r="AZ71" i="2"/>
  <c r="AR65" i="2"/>
  <c r="AR67" i="2"/>
  <c r="AR64" i="2"/>
  <c r="AR68" i="2"/>
  <c r="AR70" i="2"/>
  <c r="H129" i="2" s="1"/>
  <c r="N46" i="7" s="1"/>
  <c r="AR69" i="2"/>
  <c r="AR72" i="2"/>
  <c r="AR82" i="2" s="1"/>
  <c r="AR71" i="2"/>
  <c r="AR66" i="2"/>
  <c r="AJ65" i="2"/>
  <c r="AJ67" i="2"/>
  <c r="AJ64" i="2"/>
  <c r="AJ70" i="2"/>
  <c r="AJ80" i="2" s="1"/>
  <c r="AJ71" i="2"/>
  <c r="AJ69" i="2"/>
  <c r="G121" i="2" s="1"/>
  <c r="L38" i="7" s="1"/>
  <c r="AJ72" i="2"/>
  <c r="AJ68" i="2"/>
  <c r="AJ66" i="2"/>
  <c r="CF65" i="2"/>
  <c r="CF67" i="2"/>
  <c r="CF64" i="2"/>
  <c r="CF74" i="2" s="1"/>
  <c r="CF66" i="2"/>
  <c r="CF70" i="2"/>
  <c r="H169" i="2" s="1"/>
  <c r="N86" i="7" s="1"/>
  <c r="CF72" i="2"/>
  <c r="CF69" i="2"/>
  <c r="CF68" i="2"/>
  <c r="CF71" i="2"/>
  <c r="BX65" i="2"/>
  <c r="BX67" i="2"/>
  <c r="BX77" i="2" s="1"/>
  <c r="BX64" i="2"/>
  <c r="BX70" i="2"/>
  <c r="BX80" i="2" s="1"/>
  <c r="BX66" i="2"/>
  <c r="BX72" i="2"/>
  <c r="BX68" i="2"/>
  <c r="BX71" i="2"/>
  <c r="BX69" i="2"/>
  <c r="BP65" i="2"/>
  <c r="C153" i="2" s="1"/>
  <c r="D70" i="7" s="1"/>
  <c r="BP67" i="2"/>
  <c r="BP64" i="2"/>
  <c r="BP74" i="2" s="1"/>
  <c r="BP70" i="2"/>
  <c r="BP71" i="2"/>
  <c r="BP68" i="2"/>
  <c r="BP69" i="2"/>
  <c r="BP66" i="2"/>
  <c r="BP72" i="2"/>
  <c r="BP82" i="2" s="1"/>
  <c r="X67" i="12"/>
  <c r="X71" i="12"/>
  <c r="X66" i="12"/>
  <c r="X70" i="12"/>
  <c r="X65" i="12"/>
  <c r="X69" i="12"/>
  <c r="X73" i="12"/>
  <c r="X72" i="12"/>
  <c r="X76" i="12"/>
  <c r="X75" i="12"/>
  <c r="X64" i="12"/>
  <c r="X78" i="12"/>
  <c r="X74" i="12"/>
  <c r="X77" i="12"/>
  <c r="X68" i="12"/>
  <c r="P67" i="12"/>
  <c r="P71" i="12"/>
  <c r="P66" i="12"/>
  <c r="P70" i="12"/>
  <c r="P65" i="12"/>
  <c r="P69" i="12"/>
  <c r="P73" i="12"/>
  <c r="P76" i="12"/>
  <c r="P64" i="12"/>
  <c r="P68" i="12"/>
  <c r="P72" i="12"/>
  <c r="P75" i="12"/>
  <c r="P74" i="12"/>
  <c r="P78" i="12"/>
  <c r="P77" i="12"/>
  <c r="H67" i="12"/>
  <c r="H71" i="12"/>
  <c r="H66" i="12"/>
  <c r="H70" i="12"/>
  <c r="H65" i="12"/>
  <c r="H69" i="12"/>
  <c r="H72" i="12"/>
  <c r="H64" i="12"/>
  <c r="H68" i="12"/>
  <c r="H76" i="12"/>
  <c r="H73" i="12"/>
  <c r="H75" i="12"/>
  <c r="H74" i="12"/>
  <c r="H78" i="12"/>
  <c r="H77" i="12"/>
  <c r="AF67" i="12"/>
  <c r="AF71" i="12"/>
  <c r="AF66" i="12"/>
  <c r="AF70" i="12"/>
  <c r="AF65" i="12"/>
  <c r="AF69" i="12"/>
  <c r="AF73" i="12"/>
  <c r="AF72" i="12"/>
  <c r="AF76" i="12"/>
  <c r="AF75" i="12"/>
  <c r="AF74" i="12"/>
  <c r="AF78" i="12"/>
  <c r="AF77" i="12"/>
  <c r="AF64" i="12"/>
  <c r="AF68" i="12"/>
  <c r="AN67" i="12"/>
  <c r="AN71" i="12"/>
  <c r="AN66" i="12"/>
  <c r="AN65" i="12"/>
  <c r="AN69" i="12"/>
  <c r="AN70" i="12"/>
  <c r="AN72" i="12"/>
  <c r="AN73" i="12"/>
  <c r="AN64" i="12"/>
  <c r="AN68" i="12"/>
  <c r="AN76" i="12"/>
  <c r="AN75" i="12"/>
  <c r="AN77" i="12"/>
  <c r="AN74" i="12"/>
  <c r="AN78" i="12"/>
  <c r="AV67" i="12"/>
  <c r="AV71" i="12"/>
  <c r="AV66" i="12"/>
  <c r="AV65" i="12"/>
  <c r="AV69" i="12"/>
  <c r="AV73" i="12"/>
  <c r="AV76" i="12"/>
  <c r="AV70" i="12"/>
  <c r="AV64" i="12"/>
  <c r="AV68" i="12"/>
  <c r="AV75" i="12"/>
  <c r="AV72" i="12"/>
  <c r="AV78" i="12"/>
  <c r="AV74" i="12"/>
  <c r="AV77" i="12"/>
  <c r="BP65" i="12"/>
  <c r="BP69" i="12"/>
  <c r="BP64" i="12"/>
  <c r="BP68" i="12"/>
  <c r="BP67" i="12"/>
  <c r="BP71" i="12"/>
  <c r="BP70" i="12"/>
  <c r="BP75" i="12"/>
  <c r="BP74" i="12"/>
  <c r="BP66" i="12"/>
  <c r="BP73" i="12"/>
  <c r="BP77" i="12"/>
  <c r="BP72" i="12"/>
  <c r="BP76" i="12"/>
  <c r="BP78" i="12"/>
  <c r="BX65" i="12"/>
  <c r="BX69" i="12"/>
  <c r="BX64" i="12"/>
  <c r="BX68" i="12"/>
  <c r="BX67" i="12"/>
  <c r="BX71" i="12"/>
  <c r="BX66" i="12"/>
  <c r="BX75" i="12"/>
  <c r="BX74" i="12"/>
  <c r="BX70" i="12"/>
  <c r="BX72" i="12"/>
  <c r="BX73" i="12"/>
  <c r="BX77" i="12"/>
  <c r="BX78" i="12"/>
  <c r="BX76" i="12"/>
  <c r="CF65" i="12"/>
  <c r="CF69" i="12"/>
  <c r="CF64" i="12"/>
  <c r="CF68" i="12"/>
  <c r="CF87" i="12" s="1"/>
  <c r="CF67" i="12"/>
  <c r="CF71" i="12"/>
  <c r="CF70" i="12"/>
  <c r="CF66" i="12"/>
  <c r="CF72" i="12"/>
  <c r="CF74" i="12"/>
  <c r="CF73" i="12"/>
  <c r="CF77" i="12"/>
  <c r="CF75" i="12"/>
  <c r="CF78" i="12"/>
  <c r="CF76" i="12"/>
  <c r="AK65" i="2"/>
  <c r="C122" i="2" s="1"/>
  <c r="D39" i="7" s="1"/>
  <c r="AK67" i="2"/>
  <c r="AK66" i="2"/>
  <c r="AK76" i="2" s="1"/>
  <c r="AK64" i="2"/>
  <c r="AK70" i="2"/>
  <c r="AK69" i="2"/>
  <c r="AK72" i="2"/>
  <c r="AK68" i="2"/>
  <c r="AK71" i="2"/>
  <c r="I122" i="2" s="1"/>
  <c r="P39" i="7" s="1"/>
  <c r="BY65" i="2"/>
  <c r="BY67" i="2"/>
  <c r="E162" i="2" s="1"/>
  <c r="H79" i="7" s="1"/>
  <c r="BY66" i="2"/>
  <c r="BY68" i="2"/>
  <c r="BY70" i="2"/>
  <c r="BY69" i="2"/>
  <c r="BY72" i="2"/>
  <c r="BY64" i="2"/>
  <c r="B162" i="2" s="1"/>
  <c r="B79" i="7" s="1"/>
  <c r="BY71" i="2"/>
  <c r="Y67" i="12"/>
  <c r="Y71" i="12"/>
  <c r="Y66" i="12"/>
  <c r="Y70" i="12"/>
  <c r="Y64" i="12"/>
  <c r="Y65" i="12"/>
  <c r="Y68" i="12"/>
  <c r="Y69" i="12"/>
  <c r="Y74" i="12"/>
  <c r="Y73" i="12"/>
  <c r="Y72" i="12"/>
  <c r="Y76" i="12"/>
  <c r="Y75" i="12"/>
  <c r="Y78" i="12"/>
  <c r="Y77" i="12"/>
  <c r="Y96" i="12" s="1"/>
  <c r="AM66" i="12"/>
  <c r="AM70" i="12"/>
  <c r="AM65" i="12"/>
  <c r="AM69" i="12"/>
  <c r="AM67" i="12"/>
  <c r="AM72" i="12"/>
  <c r="AM73" i="12"/>
  <c r="AM64" i="12"/>
  <c r="AM68" i="12"/>
  <c r="AM71" i="12"/>
  <c r="AM75" i="12"/>
  <c r="AM74" i="12"/>
  <c r="AM78" i="12"/>
  <c r="AM76" i="12"/>
  <c r="AM77" i="12"/>
  <c r="BW64" i="12"/>
  <c r="BW68" i="12"/>
  <c r="BW67" i="12"/>
  <c r="BW75" i="12"/>
  <c r="BW65" i="12"/>
  <c r="BW69" i="12"/>
  <c r="BW74" i="12"/>
  <c r="BW70" i="12"/>
  <c r="BW71" i="12"/>
  <c r="BW72" i="12"/>
  <c r="BW73" i="12"/>
  <c r="BW77" i="12"/>
  <c r="BW76" i="12"/>
  <c r="BW66" i="12"/>
  <c r="BW78" i="12"/>
  <c r="L65" i="2"/>
  <c r="L67" i="2"/>
  <c r="E97" i="2" s="1"/>
  <c r="H14" i="7" s="1"/>
  <c r="L64" i="2"/>
  <c r="L70" i="2"/>
  <c r="L80" i="2" s="1"/>
  <c r="L72" i="2"/>
  <c r="L71" i="2"/>
  <c r="L66" i="2"/>
  <c r="L68" i="2"/>
  <c r="L69" i="2"/>
  <c r="A69" i="2"/>
  <c r="A68" i="2"/>
  <c r="A67" i="2"/>
  <c r="A64" i="2"/>
  <c r="A66" i="2"/>
  <c r="A72" i="2"/>
  <c r="A65" i="2"/>
  <c r="A70" i="2"/>
  <c r="A71" i="2"/>
  <c r="S67" i="2"/>
  <c r="S64" i="2"/>
  <c r="B104" i="2" s="1"/>
  <c r="B21" i="7" s="1"/>
  <c r="S69" i="2"/>
  <c r="S68" i="2"/>
  <c r="S65" i="2"/>
  <c r="S72" i="2"/>
  <c r="S70" i="2"/>
  <c r="S66" i="2"/>
  <c r="D104" i="2" s="1"/>
  <c r="F21" i="7" s="1"/>
  <c r="S71" i="2"/>
  <c r="K67" i="2"/>
  <c r="E96" i="2" s="1"/>
  <c r="H13" i="7" s="1"/>
  <c r="K64" i="2"/>
  <c r="B96" i="2" s="1"/>
  <c r="B13" i="7" s="1"/>
  <c r="K69" i="2"/>
  <c r="K68" i="2"/>
  <c r="K65" i="2"/>
  <c r="K70" i="2"/>
  <c r="K72" i="2"/>
  <c r="K66" i="2"/>
  <c r="K71" i="2"/>
  <c r="I96" i="2" s="1"/>
  <c r="P13" i="7" s="1"/>
  <c r="C67" i="2"/>
  <c r="E88" i="2" s="1"/>
  <c r="H5" i="7" s="1"/>
  <c r="C64" i="2"/>
  <c r="B88" i="2" s="1"/>
  <c r="B5" i="7" s="1"/>
  <c r="C69" i="2"/>
  <c r="C68" i="2"/>
  <c r="C65" i="2"/>
  <c r="C66" i="2"/>
  <c r="C76" i="2" s="1"/>
  <c r="C72" i="2"/>
  <c r="C70" i="2"/>
  <c r="H88" i="2" s="1"/>
  <c r="N5" i="7" s="1"/>
  <c r="C71" i="2"/>
  <c r="AY64" i="2"/>
  <c r="AY68" i="2"/>
  <c r="AY65" i="2"/>
  <c r="AY66" i="2"/>
  <c r="AY72" i="2"/>
  <c r="AY69" i="2"/>
  <c r="AY70" i="2"/>
  <c r="H136" i="2" s="1"/>
  <c r="N53" i="7" s="1"/>
  <c r="AY71" i="2"/>
  <c r="I136" i="2" s="1"/>
  <c r="P53" i="7" s="1"/>
  <c r="AY67" i="2"/>
  <c r="AQ64" i="2"/>
  <c r="AQ68" i="2"/>
  <c r="AQ65" i="2"/>
  <c r="AQ67" i="2"/>
  <c r="E128" i="2" s="1"/>
  <c r="H45" i="7" s="1"/>
  <c r="AQ69" i="2"/>
  <c r="AQ72" i="2"/>
  <c r="AQ71" i="2"/>
  <c r="AQ66" i="2"/>
  <c r="AQ70" i="2"/>
  <c r="AI67" i="2"/>
  <c r="AI64" i="2"/>
  <c r="AI69" i="2"/>
  <c r="G120" i="2" s="1"/>
  <c r="L37" i="7" s="1"/>
  <c r="AI68" i="2"/>
  <c r="AI65" i="2"/>
  <c r="C120" i="2" s="1"/>
  <c r="D37" i="7" s="1"/>
  <c r="AI72" i="2"/>
  <c r="AI66" i="2"/>
  <c r="AI71" i="2"/>
  <c r="AI70" i="2"/>
  <c r="CE64" i="2"/>
  <c r="CE65" i="2"/>
  <c r="CE75" i="2" s="1"/>
  <c r="CE66" i="2"/>
  <c r="CE72" i="2"/>
  <c r="CE82" i="2" s="1"/>
  <c r="CE67" i="2"/>
  <c r="CE77" i="2" s="1"/>
  <c r="CE68" i="2"/>
  <c r="CE69" i="2"/>
  <c r="CE71" i="2"/>
  <c r="CE70" i="2"/>
  <c r="BW64" i="2"/>
  <c r="BW65" i="2"/>
  <c r="BW72" i="2"/>
  <c r="BW69" i="2"/>
  <c r="G160" i="2" s="1"/>
  <c r="L77" i="7" s="1"/>
  <c r="BW66" i="2"/>
  <c r="BW71" i="2"/>
  <c r="BW70" i="2"/>
  <c r="BW67" i="2"/>
  <c r="BW68" i="2"/>
  <c r="BO64" i="2"/>
  <c r="BO68" i="2"/>
  <c r="BO65" i="2"/>
  <c r="BO75" i="2" s="1"/>
  <c r="BO66" i="2"/>
  <c r="BO67" i="2"/>
  <c r="BO72" i="2"/>
  <c r="BO70" i="2"/>
  <c r="BO71" i="2"/>
  <c r="I152" i="2" s="1"/>
  <c r="P69" i="7" s="1"/>
  <c r="BO69" i="2"/>
  <c r="W66" i="12"/>
  <c r="W70" i="12"/>
  <c r="W65" i="12"/>
  <c r="W69" i="12"/>
  <c r="W71" i="12"/>
  <c r="W73" i="12"/>
  <c r="W72" i="12"/>
  <c r="J124" i="12" s="1"/>
  <c r="R25" i="13" s="1"/>
  <c r="W75" i="12"/>
  <c r="W64" i="12"/>
  <c r="W68" i="12"/>
  <c r="W74" i="12"/>
  <c r="L124" i="12" s="1"/>
  <c r="V25" i="13" s="1"/>
  <c r="W67" i="12"/>
  <c r="W78" i="12"/>
  <c r="W76" i="12"/>
  <c r="N124" i="12" s="1"/>
  <c r="Z25" i="13" s="1"/>
  <c r="W77" i="12"/>
  <c r="O66" i="12"/>
  <c r="O70" i="12"/>
  <c r="H116" i="12" s="1"/>
  <c r="N17" i="13" s="1"/>
  <c r="O65" i="12"/>
  <c r="O69" i="12"/>
  <c r="O73" i="12"/>
  <c r="O64" i="12"/>
  <c r="O68" i="12"/>
  <c r="F116" i="12" s="1"/>
  <c r="J17" i="13" s="1"/>
  <c r="O71" i="12"/>
  <c r="I116" i="12" s="1"/>
  <c r="P17" i="13" s="1"/>
  <c r="O67" i="12"/>
  <c r="O72" i="12"/>
  <c r="J116" i="12" s="1"/>
  <c r="R17" i="13" s="1"/>
  <c r="O75" i="12"/>
  <c r="O74" i="12"/>
  <c r="O78" i="12"/>
  <c r="O77" i="12"/>
  <c r="O76" i="12"/>
  <c r="N116" i="12" s="1"/>
  <c r="Z17" i="13" s="1"/>
  <c r="G66" i="12"/>
  <c r="D108" i="12" s="1"/>
  <c r="F9" i="13" s="1"/>
  <c r="G70" i="12"/>
  <c r="G65" i="12"/>
  <c r="C108" i="12" s="1"/>
  <c r="D9" i="13" s="1"/>
  <c r="G69" i="12"/>
  <c r="G64" i="12"/>
  <c r="B108" i="12" s="1"/>
  <c r="B9" i="13" s="1"/>
  <c r="G68" i="12"/>
  <c r="G77" i="12"/>
  <c r="G67" i="12"/>
  <c r="G73" i="12"/>
  <c r="G92" i="12" s="1"/>
  <c r="G75" i="12"/>
  <c r="G74" i="12"/>
  <c r="G71" i="12"/>
  <c r="G78" i="12"/>
  <c r="G72" i="12"/>
  <c r="G76" i="12"/>
  <c r="AG67" i="12"/>
  <c r="AG71" i="12"/>
  <c r="AG66" i="12"/>
  <c r="AG70" i="12"/>
  <c r="AG64" i="12"/>
  <c r="AG68" i="12"/>
  <c r="AG74" i="12"/>
  <c r="AG73" i="12"/>
  <c r="AG72" i="12"/>
  <c r="AG76" i="12"/>
  <c r="AG65" i="12"/>
  <c r="AG69" i="12"/>
  <c r="AG75" i="12"/>
  <c r="AG78" i="12"/>
  <c r="AG77" i="12"/>
  <c r="AO67" i="12"/>
  <c r="AO71" i="12"/>
  <c r="AO66" i="12"/>
  <c r="AO70" i="12"/>
  <c r="AO74" i="12"/>
  <c r="AO65" i="12"/>
  <c r="AO69" i="12"/>
  <c r="AO72" i="12"/>
  <c r="AO73" i="12"/>
  <c r="AO64" i="12"/>
  <c r="AO68" i="12"/>
  <c r="AO76" i="12"/>
  <c r="AO75" i="12"/>
  <c r="AO77" i="12"/>
  <c r="AO78" i="12"/>
  <c r="AW67" i="12"/>
  <c r="AW71" i="12"/>
  <c r="AW66" i="12"/>
  <c r="AW70" i="12"/>
  <c r="AW72" i="12"/>
  <c r="AW74" i="12"/>
  <c r="AW73" i="12"/>
  <c r="AW65" i="12"/>
  <c r="AW69" i="12"/>
  <c r="AW76" i="12"/>
  <c r="AW64" i="12"/>
  <c r="AW68" i="12"/>
  <c r="AW75" i="12"/>
  <c r="AW78" i="12"/>
  <c r="AW77" i="12"/>
  <c r="BI65" i="12"/>
  <c r="BI69" i="12"/>
  <c r="BI64" i="12"/>
  <c r="BI68" i="12"/>
  <c r="BI76" i="12"/>
  <c r="BI72" i="12"/>
  <c r="BI66" i="12"/>
  <c r="BI71" i="12"/>
  <c r="BI67" i="12"/>
  <c r="BI74" i="12"/>
  <c r="BI70" i="12"/>
  <c r="BI73" i="12"/>
  <c r="BI75" i="12"/>
  <c r="BI77" i="12"/>
  <c r="BI78" i="12"/>
  <c r="BQ65" i="12"/>
  <c r="BQ69" i="12"/>
  <c r="BQ64" i="12"/>
  <c r="BQ68" i="12"/>
  <c r="BQ71" i="12"/>
  <c r="BQ72" i="12"/>
  <c r="BQ76" i="12"/>
  <c r="BQ70" i="12"/>
  <c r="BQ74" i="12"/>
  <c r="BQ66" i="12"/>
  <c r="BQ73" i="12"/>
  <c r="BQ75" i="12"/>
  <c r="BQ78" i="12"/>
  <c r="BQ67" i="12"/>
  <c r="BQ77" i="12"/>
  <c r="BY65" i="12"/>
  <c r="BY69" i="12"/>
  <c r="BY64" i="12"/>
  <c r="BY68" i="12"/>
  <c r="BY76" i="12"/>
  <c r="BY66" i="12"/>
  <c r="BY67" i="12"/>
  <c r="BY74" i="12"/>
  <c r="BY70" i="12"/>
  <c r="BY71" i="12"/>
  <c r="BY72" i="12"/>
  <c r="BY73" i="12"/>
  <c r="BY77" i="12"/>
  <c r="BY78" i="12"/>
  <c r="BY75" i="12"/>
  <c r="CG65" i="12"/>
  <c r="CG69" i="12"/>
  <c r="CG64" i="12"/>
  <c r="CG68" i="12"/>
  <c r="CG76" i="12"/>
  <c r="CG70" i="12"/>
  <c r="CG71" i="12"/>
  <c r="CG66" i="12"/>
  <c r="CG72" i="12"/>
  <c r="CG74" i="12"/>
  <c r="CG67" i="12"/>
  <c r="CG73" i="12"/>
  <c r="CG77" i="12"/>
  <c r="CG75" i="12"/>
  <c r="CG78" i="12"/>
  <c r="BO64" i="12"/>
  <c r="BO68" i="12"/>
  <c r="BO67" i="12"/>
  <c r="BO75" i="12"/>
  <c r="BO74" i="12"/>
  <c r="BO66" i="12"/>
  <c r="BO73" i="12"/>
  <c r="BO77" i="12"/>
  <c r="BO65" i="12"/>
  <c r="BO69" i="12"/>
  <c r="BO72" i="12"/>
  <c r="BO76" i="12"/>
  <c r="BO71" i="12"/>
  <c r="BO70" i="12"/>
  <c r="BO78" i="12"/>
  <c r="T65" i="2"/>
  <c r="C105" i="2" s="1"/>
  <c r="D22" i="7" s="1"/>
  <c r="T67" i="2"/>
  <c r="E105" i="2" s="1"/>
  <c r="H22" i="7" s="1"/>
  <c r="T64" i="2"/>
  <c r="T68" i="2"/>
  <c r="F105" i="2" s="1"/>
  <c r="J22" i="7" s="1"/>
  <c r="T70" i="2"/>
  <c r="T80" i="2" s="1"/>
  <c r="T72" i="2"/>
  <c r="T66" i="2"/>
  <c r="T71" i="2"/>
  <c r="T69" i="2"/>
  <c r="G105" i="2" s="1"/>
  <c r="L22" i="7" s="1"/>
  <c r="J67" i="2"/>
  <c r="E95" i="2" s="1"/>
  <c r="H12" i="7" s="1"/>
  <c r="J64" i="2"/>
  <c r="J69" i="2"/>
  <c r="G95" i="2" s="1"/>
  <c r="L12" i="7" s="1"/>
  <c r="J66" i="2"/>
  <c r="J65" i="2"/>
  <c r="J72" i="2"/>
  <c r="J68" i="2"/>
  <c r="J71" i="2"/>
  <c r="I95" i="2" s="1"/>
  <c r="P12" i="7" s="1"/>
  <c r="J70" i="2"/>
  <c r="J80" i="2" s="1"/>
  <c r="AX64" i="2"/>
  <c r="AX69" i="2"/>
  <c r="AX79" i="2" s="1"/>
  <c r="AX66" i="2"/>
  <c r="AX76" i="2" s="1"/>
  <c r="AX65" i="2"/>
  <c r="AX72" i="2"/>
  <c r="AX71" i="2"/>
  <c r="AX67" i="2"/>
  <c r="AX77" i="2" s="1"/>
  <c r="AX68" i="2"/>
  <c r="AX70" i="2"/>
  <c r="AP64" i="2"/>
  <c r="AP74" i="2" s="1"/>
  <c r="AP69" i="2"/>
  <c r="G127" i="2" s="1"/>
  <c r="L44" i="7" s="1"/>
  <c r="AP66" i="2"/>
  <c r="AP65" i="2"/>
  <c r="AP72" i="2"/>
  <c r="AP71" i="2"/>
  <c r="I127" i="2" s="1"/>
  <c r="P44" i="7" s="1"/>
  <c r="AP70" i="2"/>
  <c r="AP80" i="2" s="1"/>
  <c r="AP67" i="2"/>
  <c r="AP68" i="2"/>
  <c r="AH64" i="2"/>
  <c r="AH74" i="2" s="1"/>
  <c r="AH69" i="2"/>
  <c r="AH66" i="2"/>
  <c r="AH65" i="2"/>
  <c r="AH72" i="2"/>
  <c r="AH82" i="2" s="1"/>
  <c r="AH68" i="2"/>
  <c r="F119" i="2" s="1"/>
  <c r="J36" i="7" s="1"/>
  <c r="AH67" i="2"/>
  <c r="AH71" i="2"/>
  <c r="AH81" i="2" s="1"/>
  <c r="AH70" i="2"/>
  <c r="AH80" i="2" s="1"/>
  <c r="CD64" i="2"/>
  <c r="CD69" i="2"/>
  <c r="CD66" i="2"/>
  <c r="CD65" i="2"/>
  <c r="CD72" i="2"/>
  <c r="CD82" i="2" s="1"/>
  <c r="CD67" i="2"/>
  <c r="CD68" i="2"/>
  <c r="F167" i="2" s="1"/>
  <c r="J84" i="7" s="1"/>
  <c r="CD71" i="2"/>
  <c r="I167" i="2" s="1"/>
  <c r="P84" i="7" s="1"/>
  <c r="CD70" i="2"/>
  <c r="BV64" i="2"/>
  <c r="BV69" i="2"/>
  <c r="BV66" i="2"/>
  <c r="BV76" i="2" s="1"/>
  <c r="BV65" i="2"/>
  <c r="C159" i="2" s="1"/>
  <c r="D76" i="7" s="1"/>
  <c r="BV72" i="2"/>
  <c r="BV67" i="2"/>
  <c r="BV77" i="2" s="1"/>
  <c r="BV71" i="2"/>
  <c r="BV81" i="2" s="1"/>
  <c r="BV68" i="2"/>
  <c r="BV70" i="2"/>
  <c r="BN64" i="2"/>
  <c r="BN69" i="2"/>
  <c r="G151" i="2" s="1"/>
  <c r="L68" i="7" s="1"/>
  <c r="BN66" i="2"/>
  <c r="D151" i="2" s="1"/>
  <c r="F68" i="7" s="1"/>
  <c r="BN65" i="2"/>
  <c r="BN67" i="2"/>
  <c r="BN77" i="2" s="1"/>
  <c r="BN68" i="2"/>
  <c r="BN78" i="2" s="1"/>
  <c r="BN72" i="2"/>
  <c r="BN71" i="2"/>
  <c r="BN70" i="2"/>
  <c r="V66" i="12"/>
  <c r="V70" i="12"/>
  <c r="V65" i="12"/>
  <c r="V69" i="12"/>
  <c r="V64" i="12"/>
  <c r="V68" i="12"/>
  <c r="V72" i="12"/>
  <c r="V73" i="12"/>
  <c r="V75" i="12"/>
  <c r="V74" i="12"/>
  <c r="V67" i="12"/>
  <c r="V78" i="12"/>
  <c r="V71" i="12"/>
  <c r="V76" i="12"/>
  <c r="V77" i="12"/>
  <c r="N66" i="12"/>
  <c r="N70" i="12"/>
  <c r="N65" i="12"/>
  <c r="N69" i="12"/>
  <c r="N64" i="12"/>
  <c r="N68" i="12"/>
  <c r="N72" i="12"/>
  <c r="N73" i="12"/>
  <c r="N71" i="12"/>
  <c r="N67" i="12"/>
  <c r="N75" i="12"/>
  <c r="N74" i="12"/>
  <c r="N78" i="12"/>
  <c r="N76" i="12"/>
  <c r="N77" i="12"/>
  <c r="F66" i="12"/>
  <c r="F70" i="12"/>
  <c r="F65" i="12"/>
  <c r="F69" i="12"/>
  <c r="F64" i="12"/>
  <c r="F68" i="12"/>
  <c r="F72" i="12"/>
  <c r="F67" i="12"/>
  <c r="F73" i="12"/>
  <c r="F75" i="12"/>
  <c r="F74" i="12"/>
  <c r="F71" i="12"/>
  <c r="F78" i="12"/>
  <c r="F77" i="12"/>
  <c r="F76" i="12"/>
  <c r="AH64" i="12"/>
  <c r="AH68" i="12"/>
  <c r="AH72" i="12"/>
  <c r="AH67" i="12"/>
  <c r="AH66" i="12"/>
  <c r="AH70" i="12"/>
  <c r="AH74" i="12"/>
  <c r="AH77" i="12"/>
  <c r="AH73" i="12"/>
  <c r="K135" i="12" s="1"/>
  <c r="AH76" i="12"/>
  <c r="AH65" i="12"/>
  <c r="AH75" i="12"/>
  <c r="AH71" i="12"/>
  <c r="AH78" i="12"/>
  <c r="AH69" i="12"/>
  <c r="AP64" i="12"/>
  <c r="AP68" i="12"/>
  <c r="AP72" i="12"/>
  <c r="AP67" i="12"/>
  <c r="AP66" i="12"/>
  <c r="AP70" i="12"/>
  <c r="AP74" i="12"/>
  <c r="AP65" i="12"/>
  <c r="AP69" i="12"/>
  <c r="AP73" i="12"/>
  <c r="AP77" i="12"/>
  <c r="AP71" i="12"/>
  <c r="AP76" i="12"/>
  <c r="AP75" i="12"/>
  <c r="AP78" i="12"/>
  <c r="AX64" i="12"/>
  <c r="AX68" i="12"/>
  <c r="AX72" i="12"/>
  <c r="AX67" i="12"/>
  <c r="AX66" i="12"/>
  <c r="AX70" i="12"/>
  <c r="AX71" i="12"/>
  <c r="AX74" i="12"/>
  <c r="AX73" i="12"/>
  <c r="AX77" i="12"/>
  <c r="AX65" i="12"/>
  <c r="AX69" i="12"/>
  <c r="AX76" i="12"/>
  <c r="AX75" i="12"/>
  <c r="AX78" i="12"/>
  <c r="BJ66" i="12"/>
  <c r="BJ70" i="12"/>
  <c r="BJ65" i="12"/>
  <c r="BJ69" i="12"/>
  <c r="BJ64" i="12"/>
  <c r="BJ68" i="12"/>
  <c r="BJ72" i="12"/>
  <c r="BJ75" i="12"/>
  <c r="BJ71" i="12"/>
  <c r="BJ67" i="12"/>
  <c r="BJ74" i="12"/>
  <c r="BJ77" i="12"/>
  <c r="BJ78" i="12"/>
  <c r="BJ76" i="12"/>
  <c r="BJ73" i="12"/>
  <c r="BR66" i="12"/>
  <c r="BR70" i="12"/>
  <c r="BR65" i="12"/>
  <c r="BR69" i="12"/>
  <c r="BR64" i="12"/>
  <c r="BR68" i="12"/>
  <c r="BR72" i="12"/>
  <c r="BR67" i="12"/>
  <c r="BR71" i="12"/>
  <c r="BR75" i="12"/>
  <c r="BR74" i="12"/>
  <c r="BR78" i="12"/>
  <c r="BR76" i="12"/>
  <c r="BR73" i="12"/>
  <c r="BR77" i="12"/>
  <c r="BZ66" i="12"/>
  <c r="BZ70" i="12"/>
  <c r="BZ65" i="12"/>
  <c r="BZ69" i="12"/>
  <c r="BZ64" i="12"/>
  <c r="BZ68" i="12"/>
  <c r="BZ72" i="12"/>
  <c r="BZ67" i="12"/>
  <c r="BZ75" i="12"/>
  <c r="BZ74" i="12"/>
  <c r="BZ71" i="12"/>
  <c r="BZ78" i="12"/>
  <c r="BZ77" i="12"/>
  <c r="BZ73" i="12"/>
  <c r="BZ76" i="12"/>
  <c r="E65" i="2"/>
  <c r="E70" i="2"/>
  <c r="E80" i="2" s="1"/>
  <c r="E67" i="2"/>
  <c r="E77" i="2" s="1"/>
  <c r="E66" i="2"/>
  <c r="E69" i="2"/>
  <c r="G90" i="2" s="1"/>
  <c r="L7" i="7" s="1"/>
  <c r="E64" i="2"/>
  <c r="B90" i="2" s="1"/>
  <c r="B7" i="7" s="1"/>
  <c r="E72" i="2"/>
  <c r="E68" i="2"/>
  <c r="E71" i="2"/>
  <c r="BQ65" i="2"/>
  <c r="C154" i="2" s="1"/>
  <c r="D71" i="7" s="1"/>
  <c r="BQ67" i="2"/>
  <c r="E154" i="2" s="1"/>
  <c r="H71" i="7" s="1"/>
  <c r="BQ66" i="2"/>
  <c r="BQ69" i="2"/>
  <c r="G154" i="2" s="1"/>
  <c r="L71" i="7" s="1"/>
  <c r="BQ70" i="2"/>
  <c r="BQ80" i="2" s="1"/>
  <c r="BQ68" i="2"/>
  <c r="BQ72" i="2"/>
  <c r="BQ64" i="2"/>
  <c r="BQ71" i="2"/>
  <c r="I154" i="2" s="1"/>
  <c r="P71" i="7" s="1"/>
  <c r="I67" i="12"/>
  <c r="E110" i="12" s="1"/>
  <c r="H11" i="13" s="1"/>
  <c r="I71" i="12"/>
  <c r="I66" i="12"/>
  <c r="I85" i="12" s="1"/>
  <c r="I70" i="12"/>
  <c r="I74" i="12"/>
  <c r="L110" i="12" s="1"/>
  <c r="V11" i="13" s="1"/>
  <c r="I72" i="12"/>
  <c r="I64" i="12"/>
  <c r="I65" i="12"/>
  <c r="I68" i="12"/>
  <c r="F110" i="12" s="1"/>
  <c r="J11" i="13" s="1"/>
  <c r="I69" i="12"/>
  <c r="I76" i="12"/>
  <c r="N110" i="12" s="1"/>
  <c r="Z11" i="13" s="1"/>
  <c r="I73" i="12"/>
  <c r="I75" i="12"/>
  <c r="I78" i="12"/>
  <c r="I77" i="12"/>
  <c r="AU66" i="12"/>
  <c r="AU70" i="12"/>
  <c r="AU65" i="12"/>
  <c r="AU69" i="12"/>
  <c r="AU71" i="12"/>
  <c r="AU73" i="12"/>
  <c r="AU67" i="12"/>
  <c r="AU64" i="12"/>
  <c r="AU68" i="12"/>
  <c r="AU75" i="12"/>
  <c r="AU72" i="12"/>
  <c r="AU74" i="12"/>
  <c r="AU78" i="12"/>
  <c r="AU76" i="12"/>
  <c r="AU77" i="12"/>
  <c r="R64" i="2"/>
  <c r="R69" i="2"/>
  <c r="R79" i="2" s="1"/>
  <c r="R66" i="2"/>
  <c r="R76" i="2" s="1"/>
  <c r="R65" i="2"/>
  <c r="R67" i="2"/>
  <c r="R77" i="2" s="1"/>
  <c r="R72" i="2"/>
  <c r="R82" i="2" s="1"/>
  <c r="R68" i="2"/>
  <c r="R71" i="2"/>
  <c r="R70" i="2"/>
  <c r="Y64" i="2"/>
  <c r="B110" i="2" s="1"/>
  <c r="B27" i="7" s="1"/>
  <c r="Y66" i="2"/>
  <c r="Y76" i="2" s="1"/>
  <c r="Y65" i="2"/>
  <c r="Y72" i="2"/>
  <c r="Y82" i="2" s="1"/>
  <c r="Y69" i="2"/>
  <c r="Y79" i="2" s="1"/>
  <c r="Y71" i="2"/>
  <c r="Y70" i="2"/>
  <c r="Y67" i="2"/>
  <c r="Y68" i="2"/>
  <c r="Q64" i="2"/>
  <c r="B102" i="2" s="1"/>
  <c r="B19" i="7" s="1"/>
  <c r="Q66" i="2"/>
  <c r="Q67" i="2"/>
  <c r="E102" i="2" s="1"/>
  <c r="H19" i="7" s="1"/>
  <c r="Q71" i="2"/>
  <c r="I102" i="2" s="1"/>
  <c r="P19" i="7" s="1"/>
  <c r="Q72" i="2"/>
  <c r="Q69" i="2"/>
  <c r="Q70" i="2"/>
  <c r="Q65" i="2"/>
  <c r="C102" i="2" s="1"/>
  <c r="D19" i="7" s="1"/>
  <c r="Q68" i="2"/>
  <c r="F102" i="2" s="1"/>
  <c r="J19" i="7" s="1"/>
  <c r="I64" i="2"/>
  <c r="I66" i="2"/>
  <c r="I76" i="2" s="1"/>
  <c r="I68" i="2"/>
  <c r="I72" i="2"/>
  <c r="I71" i="2"/>
  <c r="I69" i="2"/>
  <c r="I65" i="2"/>
  <c r="C94" i="2" s="1"/>
  <c r="D11" i="7" s="1"/>
  <c r="I67" i="2"/>
  <c r="E94" i="2" s="1"/>
  <c r="H11" i="7" s="1"/>
  <c r="I70" i="2"/>
  <c r="AE66" i="2"/>
  <c r="D116" i="2" s="1"/>
  <c r="F33" i="7" s="1"/>
  <c r="AE68" i="2"/>
  <c r="AE65" i="2"/>
  <c r="AE64" i="2"/>
  <c r="AE71" i="2"/>
  <c r="AE67" i="2"/>
  <c r="AE70" i="2"/>
  <c r="H116" i="2" s="1"/>
  <c r="N33" i="7" s="1"/>
  <c r="AE69" i="2"/>
  <c r="AE72" i="2"/>
  <c r="AW64" i="2"/>
  <c r="B134" i="2" s="1"/>
  <c r="B51" i="7" s="1"/>
  <c r="AW66" i="2"/>
  <c r="AW71" i="2"/>
  <c r="AW65" i="2"/>
  <c r="AW67" i="2"/>
  <c r="AW68" i="2"/>
  <c r="AW78" i="2" s="1"/>
  <c r="AW72" i="2"/>
  <c r="AW70" i="2"/>
  <c r="AW80" i="2" s="1"/>
  <c r="AW69" i="2"/>
  <c r="G134" i="2" s="1"/>
  <c r="L51" i="7" s="1"/>
  <c r="AO64" i="2"/>
  <c r="AO66" i="2"/>
  <c r="AO65" i="2"/>
  <c r="AO70" i="2"/>
  <c r="AO71" i="2"/>
  <c r="I126" i="2" s="1"/>
  <c r="P43" i="7" s="1"/>
  <c r="AO69" i="2"/>
  <c r="AO67" i="2"/>
  <c r="E126" i="2" s="1"/>
  <c r="H43" i="7" s="1"/>
  <c r="AO68" i="2"/>
  <c r="AO78" i="2" s="1"/>
  <c r="AO72" i="2"/>
  <c r="AG64" i="2"/>
  <c r="AG66" i="2"/>
  <c r="AG70" i="2"/>
  <c r="AG68" i="2"/>
  <c r="AG78" i="2" s="1"/>
  <c r="AG69" i="2"/>
  <c r="AG67" i="2"/>
  <c r="E118" i="2" s="1"/>
  <c r="H35" i="7" s="1"/>
  <c r="AG71" i="2"/>
  <c r="I118" i="2" s="1"/>
  <c r="P35" i="7" s="1"/>
  <c r="AG65" i="2"/>
  <c r="AG72" i="2"/>
  <c r="CC64" i="2"/>
  <c r="CC66" i="2"/>
  <c r="CC70" i="2"/>
  <c r="CC80" i="2" s="1"/>
  <c r="CC72" i="2"/>
  <c r="CC67" i="2"/>
  <c r="E166" i="2" s="1"/>
  <c r="H83" i="7" s="1"/>
  <c r="CC68" i="2"/>
  <c r="CC71" i="2"/>
  <c r="CC69" i="2"/>
  <c r="G166" i="2" s="1"/>
  <c r="L83" i="7" s="1"/>
  <c r="CC65" i="2"/>
  <c r="BU64" i="2"/>
  <c r="B158" i="2" s="1"/>
  <c r="B75" i="7" s="1"/>
  <c r="BU66" i="2"/>
  <c r="BU76" i="2" s="1"/>
  <c r="BU71" i="2"/>
  <c r="BU70" i="2"/>
  <c r="BU80" i="2" s="1"/>
  <c r="BU65" i="2"/>
  <c r="BU67" i="2"/>
  <c r="BU68" i="2"/>
  <c r="BU69" i="2"/>
  <c r="BU72" i="2"/>
  <c r="BM64" i="2"/>
  <c r="B150" i="2" s="1"/>
  <c r="B67" i="7" s="1"/>
  <c r="BM66" i="2"/>
  <c r="BM68" i="2"/>
  <c r="BM72" i="2"/>
  <c r="BM65" i="2"/>
  <c r="BM71" i="2"/>
  <c r="BM69" i="2"/>
  <c r="BM67" i="2"/>
  <c r="E150" i="2" s="1"/>
  <c r="H67" i="7" s="1"/>
  <c r="BM70" i="2"/>
  <c r="BM80" i="2" s="1"/>
  <c r="U65" i="12"/>
  <c r="U84" i="12" s="1"/>
  <c r="U69" i="12"/>
  <c r="U64" i="12"/>
  <c r="U68" i="12"/>
  <c r="U76" i="12"/>
  <c r="U72" i="12"/>
  <c r="U75" i="12"/>
  <c r="U74" i="12"/>
  <c r="U67" i="12"/>
  <c r="U86" i="12" s="1"/>
  <c r="U71" i="12"/>
  <c r="U77" i="12"/>
  <c r="U66" i="12"/>
  <c r="U85" i="12" s="1"/>
  <c r="U73" i="12"/>
  <c r="U70" i="12"/>
  <c r="U78" i="12"/>
  <c r="M65" i="12"/>
  <c r="M84" i="12" s="1"/>
  <c r="M69" i="12"/>
  <c r="M64" i="12"/>
  <c r="B114" i="12" s="1"/>
  <c r="B15" i="13" s="1"/>
  <c r="M68" i="12"/>
  <c r="M73" i="12"/>
  <c r="M92" i="12" s="1"/>
  <c r="M76" i="12"/>
  <c r="M71" i="12"/>
  <c r="M67" i="12"/>
  <c r="M75" i="12"/>
  <c r="M114" i="12" s="1"/>
  <c r="X15" i="13" s="1"/>
  <c r="M72" i="12"/>
  <c r="M66" i="12"/>
  <c r="D114" i="12" s="1"/>
  <c r="F15" i="13" s="1"/>
  <c r="M70" i="12"/>
  <c r="M74" i="12"/>
  <c r="M77" i="12"/>
  <c r="M78" i="12"/>
  <c r="E65" i="12"/>
  <c r="E69" i="12"/>
  <c r="E88" i="12" s="1"/>
  <c r="E64" i="12"/>
  <c r="B106" i="12" s="1"/>
  <c r="B7" i="13" s="1"/>
  <c r="E68" i="12"/>
  <c r="F106" i="12" s="1"/>
  <c r="J7" i="13" s="1"/>
  <c r="E76" i="12"/>
  <c r="N106" i="12" s="1"/>
  <c r="Z7" i="13" s="1"/>
  <c r="E66" i="12"/>
  <c r="E70" i="12"/>
  <c r="E73" i="12"/>
  <c r="E75" i="12"/>
  <c r="E74" i="12"/>
  <c r="L106" i="12" s="1"/>
  <c r="V7" i="13" s="1"/>
  <c r="E71" i="12"/>
  <c r="I106" i="12" s="1"/>
  <c r="P7" i="13" s="1"/>
  <c r="E72" i="12"/>
  <c r="J106" i="12" s="1"/>
  <c r="R7" i="13" s="1"/>
  <c r="E77" i="12"/>
  <c r="E67" i="12"/>
  <c r="E106" i="12" s="1"/>
  <c r="H7" i="13" s="1"/>
  <c r="E78" i="12"/>
  <c r="AI64" i="12"/>
  <c r="AI68" i="12"/>
  <c r="AI67" i="12"/>
  <c r="AI65" i="12"/>
  <c r="AI69" i="12"/>
  <c r="AI71" i="12"/>
  <c r="AI75" i="12"/>
  <c r="AI74" i="12"/>
  <c r="AI77" i="12"/>
  <c r="AI66" i="12"/>
  <c r="AI70" i="12"/>
  <c r="AI72" i="12"/>
  <c r="AI73" i="12"/>
  <c r="AI76" i="12"/>
  <c r="AI78" i="12"/>
  <c r="AQ64" i="12"/>
  <c r="AQ68" i="12"/>
  <c r="AQ67" i="12"/>
  <c r="AQ66" i="12"/>
  <c r="AQ75" i="12"/>
  <c r="AQ70" i="12"/>
  <c r="AQ74" i="12"/>
  <c r="AQ65" i="12"/>
  <c r="AQ69" i="12"/>
  <c r="AQ72" i="12"/>
  <c r="AQ73" i="12"/>
  <c r="AQ77" i="12"/>
  <c r="AQ71" i="12"/>
  <c r="AQ76" i="12"/>
  <c r="AQ78" i="12"/>
  <c r="AY64" i="12"/>
  <c r="AY68" i="12"/>
  <c r="AY67" i="12"/>
  <c r="AY75" i="12"/>
  <c r="AY72" i="12"/>
  <c r="AY71" i="12"/>
  <c r="AY74" i="12"/>
  <c r="AY66" i="12"/>
  <c r="AY73" i="12"/>
  <c r="AY77" i="12"/>
  <c r="AY70" i="12"/>
  <c r="AY65" i="12"/>
  <c r="AY69" i="12"/>
  <c r="AY76" i="12"/>
  <c r="AY78" i="12"/>
  <c r="BK66" i="12"/>
  <c r="BK70" i="12"/>
  <c r="BK65" i="12"/>
  <c r="BK69" i="12"/>
  <c r="BK73" i="12"/>
  <c r="BK72" i="12"/>
  <c r="BK75" i="12"/>
  <c r="BK64" i="12"/>
  <c r="BK68" i="12"/>
  <c r="BK71" i="12"/>
  <c r="BK67" i="12"/>
  <c r="BK74" i="12"/>
  <c r="BK76" i="12"/>
  <c r="BK77" i="12"/>
  <c r="BK78" i="12"/>
  <c r="BS66" i="12"/>
  <c r="BS70" i="12"/>
  <c r="BS65" i="12"/>
  <c r="BS69" i="12"/>
  <c r="BS64" i="12"/>
  <c r="BS68" i="12"/>
  <c r="BS73" i="12"/>
  <c r="BS67" i="12"/>
  <c r="BS72" i="12"/>
  <c r="BS71" i="12"/>
  <c r="BS75" i="12"/>
  <c r="BS74" i="12"/>
  <c r="BS78" i="12"/>
  <c r="BS76" i="12"/>
  <c r="BS77" i="12"/>
  <c r="CA66" i="12"/>
  <c r="CA70" i="12"/>
  <c r="CA65" i="12"/>
  <c r="CA69" i="12"/>
  <c r="CA73" i="12"/>
  <c r="CA64" i="12"/>
  <c r="CA68" i="12"/>
  <c r="CA67" i="12"/>
  <c r="CA75" i="12"/>
  <c r="CA74" i="12"/>
  <c r="CA72" i="12"/>
  <c r="CA78" i="12"/>
  <c r="CA76" i="12"/>
  <c r="CA71" i="12"/>
  <c r="CA77" i="12"/>
  <c r="U65" i="2"/>
  <c r="U75" i="2" s="1"/>
  <c r="U67" i="2"/>
  <c r="E106" i="2" s="1"/>
  <c r="H23" i="7" s="1"/>
  <c r="U66" i="2"/>
  <c r="D106" i="2" s="1"/>
  <c r="F23" i="7" s="1"/>
  <c r="U69" i="2"/>
  <c r="U64" i="2"/>
  <c r="U68" i="2"/>
  <c r="U70" i="2"/>
  <c r="U80" i="2" s="1"/>
  <c r="U72" i="2"/>
  <c r="U71" i="2"/>
  <c r="I106" i="2" s="1"/>
  <c r="P23" i="7" s="1"/>
  <c r="AS65" i="2"/>
  <c r="C130" i="2" s="1"/>
  <c r="D47" i="7" s="1"/>
  <c r="AS67" i="2"/>
  <c r="AS66" i="2"/>
  <c r="AS68" i="2"/>
  <c r="AS70" i="2"/>
  <c r="AS64" i="2"/>
  <c r="B130" i="2" s="1"/>
  <c r="B47" i="7" s="1"/>
  <c r="AS69" i="2"/>
  <c r="G130" i="2" s="1"/>
  <c r="L47" i="7" s="1"/>
  <c r="AS72" i="2"/>
  <c r="AS82" i="2" s="1"/>
  <c r="AS71" i="2"/>
  <c r="I130" i="2" s="1"/>
  <c r="P47" i="7" s="1"/>
  <c r="AE66" i="12"/>
  <c r="AE70" i="12"/>
  <c r="AE65" i="12"/>
  <c r="AE69" i="12"/>
  <c r="AE73" i="12"/>
  <c r="AE72" i="12"/>
  <c r="AE75" i="12"/>
  <c r="AE67" i="12"/>
  <c r="AE64" i="12"/>
  <c r="AE68" i="12"/>
  <c r="AE71" i="12"/>
  <c r="AE74" i="12"/>
  <c r="AE76" i="12"/>
  <c r="AE78" i="12"/>
  <c r="AE77" i="12"/>
  <c r="BC66" i="12"/>
  <c r="BC70" i="12"/>
  <c r="BC65" i="12"/>
  <c r="BC69" i="12"/>
  <c r="BC73" i="12"/>
  <c r="BC72" i="12"/>
  <c r="BC75" i="12"/>
  <c r="BC71" i="12"/>
  <c r="BC67" i="12"/>
  <c r="BC74" i="12"/>
  <c r="BC76" i="12"/>
  <c r="BC77" i="12"/>
  <c r="BC78" i="12"/>
  <c r="BC68" i="12"/>
  <c r="BC64" i="12"/>
  <c r="D65" i="2"/>
  <c r="D75" i="2" s="1"/>
  <c r="D67" i="2"/>
  <c r="E89" i="2" s="1"/>
  <c r="H6" i="7" s="1"/>
  <c r="D64" i="2"/>
  <c r="D74" i="2" s="1"/>
  <c r="D69" i="2"/>
  <c r="D66" i="2"/>
  <c r="D89" i="2" s="1"/>
  <c r="F6" i="7" s="1"/>
  <c r="D70" i="2"/>
  <c r="D72" i="2"/>
  <c r="D82" i="2" s="1"/>
  <c r="D71" i="2"/>
  <c r="D81" i="2" s="1"/>
  <c r="D68" i="2"/>
  <c r="B67" i="2"/>
  <c r="E87" i="2" s="1"/>
  <c r="H4" i="7" s="1"/>
  <c r="B64" i="2"/>
  <c r="B74" i="2" s="1"/>
  <c r="B69" i="2"/>
  <c r="B79" i="2" s="1"/>
  <c r="B66" i="2"/>
  <c r="B65" i="2"/>
  <c r="B70" i="2"/>
  <c r="B80" i="2" s="1"/>
  <c r="B72" i="2"/>
  <c r="B82" i="2" s="1"/>
  <c r="B71" i="2"/>
  <c r="I87" i="2" s="1"/>
  <c r="P4" i="7" s="1"/>
  <c r="B68" i="2"/>
  <c r="X66" i="2"/>
  <c r="X76" i="2" s="1"/>
  <c r="X68" i="2"/>
  <c r="F109" i="2" s="1"/>
  <c r="J26" i="7" s="1"/>
  <c r="X67" i="2"/>
  <c r="X77" i="2" s="1"/>
  <c r="X64" i="2"/>
  <c r="X69" i="2"/>
  <c r="X79" i="2" s="1"/>
  <c r="X71" i="2"/>
  <c r="X81" i="2" s="1"/>
  <c r="X70" i="2"/>
  <c r="X80" i="2" s="1"/>
  <c r="X72" i="2"/>
  <c r="X82" i="2" s="1"/>
  <c r="X65" i="2"/>
  <c r="X75" i="2" s="1"/>
  <c r="P66" i="2"/>
  <c r="P76" i="2" s="1"/>
  <c r="P68" i="2"/>
  <c r="P67" i="2"/>
  <c r="P64" i="2"/>
  <c r="P74" i="2" s="1"/>
  <c r="P71" i="2"/>
  <c r="P81" i="2" s="1"/>
  <c r="P69" i="2"/>
  <c r="P70" i="2"/>
  <c r="P80" i="2" s="1"/>
  <c r="P65" i="2"/>
  <c r="P75" i="2" s="1"/>
  <c r="P72" i="2"/>
  <c r="H66" i="2"/>
  <c r="H76" i="2" s="1"/>
  <c r="H68" i="2"/>
  <c r="H67" i="2"/>
  <c r="E93" i="2" s="1"/>
  <c r="H10" i="7" s="1"/>
  <c r="H64" i="2"/>
  <c r="B93" i="2" s="1"/>
  <c r="B10" i="7" s="1"/>
  <c r="H71" i="2"/>
  <c r="H81" i="2" s="1"/>
  <c r="H65" i="2"/>
  <c r="H75" i="2" s="1"/>
  <c r="H70" i="2"/>
  <c r="H93" i="2" s="1"/>
  <c r="N10" i="7" s="1"/>
  <c r="H69" i="2"/>
  <c r="H79" i="2" s="1"/>
  <c r="H72" i="2"/>
  <c r="AV66" i="2"/>
  <c r="AV68" i="2"/>
  <c r="AV67" i="2"/>
  <c r="AV77" i="2" s="1"/>
  <c r="AV64" i="2"/>
  <c r="B133" i="2" s="1"/>
  <c r="B50" i="7" s="1"/>
  <c r="AV71" i="2"/>
  <c r="AV81" i="2" s="1"/>
  <c r="AV65" i="2"/>
  <c r="AV70" i="2"/>
  <c r="AV80" i="2" s="1"/>
  <c r="AV69" i="2"/>
  <c r="AV72" i="2"/>
  <c r="AN66" i="2"/>
  <c r="D125" i="2" s="1"/>
  <c r="F42" i="7" s="1"/>
  <c r="AN68" i="2"/>
  <c r="AN67" i="2"/>
  <c r="AN77" i="2" s="1"/>
  <c r="AN64" i="2"/>
  <c r="AN74" i="2" s="1"/>
  <c r="AN65" i="2"/>
  <c r="AN75" i="2" s="1"/>
  <c r="AN71" i="2"/>
  <c r="AN70" i="2"/>
  <c r="H125" i="2" s="1"/>
  <c r="N42" i="7" s="1"/>
  <c r="AN69" i="2"/>
  <c r="AN72" i="2"/>
  <c r="AN82" i="2" s="1"/>
  <c r="AF66" i="2"/>
  <c r="AF68" i="2"/>
  <c r="AF67" i="2"/>
  <c r="E117" i="2" s="1"/>
  <c r="H34" i="7" s="1"/>
  <c r="AF64" i="2"/>
  <c r="AF74" i="2" s="1"/>
  <c r="AF69" i="2"/>
  <c r="AF71" i="2"/>
  <c r="AF81" i="2" s="1"/>
  <c r="AF70" i="2"/>
  <c r="AF65" i="2"/>
  <c r="C117" i="2" s="1"/>
  <c r="D34" i="7" s="1"/>
  <c r="AF72" i="2"/>
  <c r="AF82" i="2" s="1"/>
  <c r="CB66" i="2"/>
  <c r="CB76" i="2" s="1"/>
  <c r="CB68" i="2"/>
  <c r="F165" i="2" s="1"/>
  <c r="J82" i="7" s="1"/>
  <c r="CB67" i="2"/>
  <c r="CB77" i="2" s="1"/>
  <c r="CB64" i="2"/>
  <c r="CB71" i="2"/>
  <c r="I165" i="2" s="1"/>
  <c r="P82" i="7" s="1"/>
  <c r="CB69" i="2"/>
  <c r="CB70" i="2"/>
  <c r="CB80" i="2" s="1"/>
  <c r="CB65" i="2"/>
  <c r="CB75" i="2" s="1"/>
  <c r="CB72" i="2"/>
  <c r="BT66" i="2"/>
  <c r="BT76" i="2" s="1"/>
  <c r="BT68" i="2"/>
  <c r="BT78" i="2" s="1"/>
  <c r="BT67" i="2"/>
  <c r="BT64" i="2"/>
  <c r="B157" i="2" s="1"/>
  <c r="B74" i="7" s="1"/>
  <c r="BT71" i="2"/>
  <c r="BT65" i="2"/>
  <c r="C157" i="2" s="1"/>
  <c r="D74" i="7" s="1"/>
  <c r="BT69" i="2"/>
  <c r="BT79" i="2" s="1"/>
  <c r="BT70" i="2"/>
  <c r="H157" i="2" s="1"/>
  <c r="N74" i="7" s="1"/>
  <c r="BT72" i="2"/>
  <c r="BL66" i="2"/>
  <c r="BL76" i="2" s="1"/>
  <c r="BL68" i="2"/>
  <c r="BL67" i="2"/>
  <c r="BL64" i="2"/>
  <c r="BL65" i="2"/>
  <c r="C149" i="2" s="1"/>
  <c r="D66" i="7" s="1"/>
  <c r="BL71" i="2"/>
  <c r="BL81" i="2" s="1"/>
  <c r="BL69" i="2"/>
  <c r="G149" i="2" s="1"/>
  <c r="L66" i="7" s="1"/>
  <c r="BL70" i="2"/>
  <c r="H149" i="2" s="1"/>
  <c r="N66" i="7" s="1"/>
  <c r="BL72" i="2"/>
  <c r="BL82" i="2" s="1"/>
  <c r="T65" i="12"/>
  <c r="T69" i="12"/>
  <c r="T73" i="12"/>
  <c r="T64" i="12"/>
  <c r="T68" i="12"/>
  <c r="T67" i="12"/>
  <c r="T71" i="12"/>
  <c r="T72" i="12"/>
  <c r="T75" i="12"/>
  <c r="T74" i="12"/>
  <c r="T77" i="12"/>
  <c r="T66" i="12"/>
  <c r="T70" i="12"/>
  <c r="T76" i="12"/>
  <c r="T78" i="12"/>
  <c r="L65" i="12"/>
  <c r="L69" i="12"/>
  <c r="L73" i="12"/>
  <c r="L64" i="12"/>
  <c r="L68" i="12"/>
  <c r="L67" i="12"/>
  <c r="L71" i="12"/>
  <c r="L75" i="12"/>
  <c r="L72" i="12"/>
  <c r="L66" i="12"/>
  <c r="L70" i="12"/>
  <c r="L74" i="12"/>
  <c r="L77" i="12"/>
  <c r="L78" i="12"/>
  <c r="L76" i="12"/>
  <c r="D65" i="12"/>
  <c r="D69" i="12"/>
  <c r="D73" i="12"/>
  <c r="D64" i="12"/>
  <c r="B105" i="12" s="1"/>
  <c r="B6" i="13" s="1"/>
  <c r="D68" i="12"/>
  <c r="D67" i="12"/>
  <c r="D71" i="12"/>
  <c r="D66" i="12"/>
  <c r="D70" i="12"/>
  <c r="D75" i="12"/>
  <c r="D74" i="12"/>
  <c r="D72" i="12"/>
  <c r="D77" i="12"/>
  <c r="D76" i="12"/>
  <c r="D78" i="12"/>
  <c r="AJ65" i="12"/>
  <c r="AJ69" i="12"/>
  <c r="AJ73" i="12"/>
  <c r="AJ64" i="12"/>
  <c r="AJ68" i="12"/>
  <c r="AJ67" i="12"/>
  <c r="AJ71" i="12"/>
  <c r="AJ75" i="12"/>
  <c r="AJ74" i="12"/>
  <c r="AJ77" i="12"/>
  <c r="AJ66" i="12"/>
  <c r="AJ70" i="12"/>
  <c r="AJ72" i="12"/>
  <c r="AJ76" i="12"/>
  <c r="AJ78" i="12"/>
  <c r="AR65" i="12"/>
  <c r="AR69" i="12"/>
  <c r="AR64" i="12"/>
  <c r="AR68" i="12"/>
  <c r="AR67" i="12"/>
  <c r="AR71" i="12"/>
  <c r="AR66" i="12"/>
  <c r="AR75" i="12"/>
  <c r="AR70" i="12"/>
  <c r="AR74" i="12"/>
  <c r="AR72" i="12"/>
  <c r="AR73" i="12"/>
  <c r="AR77" i="12"/>
  <c r="AR78" i="12"/>
  <c r="AR76" i="12"/>
  <c r="AZ65" i="12"/>
  <c r="AZ69" i="12"/>
  <c r="AZ64" i="12"/>
  <c r="AZ68" i="12"/>
  <c r="AZ67" i="12"/>
  <c r="AZ71" i="12"/>
  <c r="AZ75" i="12"/>
  <c r="AZ72" i="12"/>
  <c r="AZ74" i="12"/>
  <c r="AZ66" i="12"/>
  <c r="AZ73" i="12"/>
  <c r="AZ77" i="12"/>
  <c r="AZ70" i="12"/>
  <c r="AZ78" i="12"/>
  <c r="AZ76" i="12"/>
  <c r="BL67" i="12"/>
  <c r="BL71" i="12"/>
  <c r="BL66" i="12"/>
  <c r="BL65" i="12"/>
  <c r="BL69" i="12"/>
  <c r="BL73" i="12"/>
  <c r="BL76" i="12"/>
  <c r="BL72" i="12"/>
  <c r="BL75" i="12"/>
  <c r="BL64" i="12"/>
  <c r="BL68" i="12"/>
  <c r="BL70" i="12"/>
  <c r="BL74" i="12"/>
  <c r="BL77" i="12"/>
  <c r="BL78" i="12"/>
  <c r="BT67" i="12"/>
  <c r="BT71" i="12"/>
  <c r="I173" i="12" s="1"/>
  <c r="P74" i="13" s="1"/>
  <c r="BT66" i="12"/>
  <c r="BT65" i="12"/>
  <c r="BT69" i="12"/>
  <c r="BT64" i="12"/>
  <c r="BT68" i="12"/>
  <c r="BT73" i="12"/>
  <c r="BT70" i="12"/>
  <c r="BT72" i="12"/>
  <c r="BT76" i="12"/>
  <c r="BT75" i="12"/>
  <c r="BT74" i="12"/>
  <c r="BT78" i="12"/>
  <c r="BT77" i="12"/>
  <c r="CB67" i="12"/>
  <c r="CB71" i="12"/>
  <c r="CB66" i="12"/>
  <c r="CB65" i="12"/>
  <c r="CB69" i="12"/>
  <c r="CB72" i="12"/>
  <c r="CB73" i="12"/>
  <c r="CB76" i="12"/>
  <c r="CB64" i="12"/>
  <c r="CB68" i="12"/>
  <c r="CB75" i="12"/>
  <c r="CB70" i="12"/>
  <c r="CB78" i="12"/>
  <c r="CB97" i="12" s="1"/>
  <c r="CB74" i="12"/>
  <c r="CB77" i="12"/>
  <c r="W66" i="2"/>
  <c r="D108" i="2" s="1"/>
  <c r="F25" i="7" s="1"/>
  <c r="W68" i="2"/>
  <c r="W65" i="2"/>
  <c r="C108" i="2" s="1"/>
  <c r="D25" i="7" s="1"/>
  <c r="W64" i="2"/>
  <c r="W71" i="2"/>
  <c r="W81" i="2" s="1"/>
  <c r="W72" i="2"/>
  <c r="W82" i="2" s="1"/>
  <c r="W67" i="2"/>
  <c r="E108" i="2" s="1"/>
  <c r="H25" i="7" s="1"/>
  <c r="W70" i="2"/>
  <c r="H108" i="2" s="1"/>
  <c r="N25" i="7" s="1"/>
  <c r="W69" i="2"/>
  <c r="G108" i="2" s="1"/>
  <c r="L25" i="7" s="1"/>
  <c r="G66" i="2"/>
  <c r="G68" i="2"/>
  <c r="F92" i="2" s="1"/>
  <c r="J9" i="7" s="1"/>
  <c r="G65" i="2"/>
  <c r="G64" i="2"/>
  <c r="B92" i="2" s="1"/>
  <c r="B9" i="7" s="1"/>
  <c r="G71" i="2"/>
  <c r="I92" i="2" s="1"/>
  <c r="P9" i="7" s="1"/>
  <c r="G72" i="2"/>
  <c r="G67" i="2"/>
  <c r="E92" i="2" s="1"/>
  <c r="H9" i="7" s="1"/>
  <c r="G69" i="2"/>
  <c r="G92" i="2" s="1"/>
  <c r="L9" i="7" s="1"/>
  <c r="G70" i="2"/>
  <c r="G80" i="2" s="1"/>
  <c r="AU66" i="2"/>
  <c r="AU68" i="2"/>
  <c r="F132" i="2" s="1"/>
  <c r="J49" i="7" s="1"/>
  <c r="AU65" i="2"/>
  <c r="C132" i="2" s="1"/>
  <c r="D49" i="7" s="1"/>
  <c r="AU64" i="2"/>
  <c r="B132" i="2" s="1"/>
  <c r="B49" i="7" s="1"/>
  <c r="AU71" i="2"/>
  <c r="I132" i="2" s="1"/>
  <c r="P49" i="7" s="1"/>
  <c r="AU67" i="2"/>
  <c r="E132" i="2" s="1"/>
  <c r="H49" i="7" s="1"/>
  <c r="AU70" i="2"/>
  <c r="AU69" i="2"/>
  <c r="AU72" i="2"/>
  <c r="CA66" i="2"/>
  <c r="D164" i="2" s="1"/>
  <c r="F81" i="7" s="1"/>
  <c r="CA68" i="2"/>
  <c r="CA65" i="2"/>
  <c r="C164" i="2" s="1"/>
  <c r="D81" i="7" s="1"/>
  <c r="CA64" i="2"/>
  <c r="B164" i="2" s="1"/>
  <c r="B81" i="7" s="1"/>
  <c r="CA67" i="2"/>
  <c r="E164" i="2" s="1"/>
  <c r="H81" i="7" s="1"/>
  <c r="CA71" i="2"/>
  <c r="I164" i="2" s="1"/>
  <c r="P81" i="7" s="1"/>
  <c r="CA69" i="2"/>
  <c r="G164" i="2" s="1"/>
  <c r="L81" i="7" s="1"/>
  <c r="CA70" i="2"/>
  <c r="H164" i="2" s="1"/>
  <c r="N81" i="7" s="1"/>
  <c r="CA72" i="2"/>
  <c r="CA82" i="2" s="1"/>
  <c r="BS66" i="2"/>
  <c r="D156" i="2" s="1"/>
  <c r="F73" i="7" s="1"/>
  <c r="BS68" i="2"/>
  <c r="BS65" i="2"/>
  <c r="C156" i="2" s="1"/>
  <c r="D73" i="7" s="1"/>
  <c r="BS64" i="2"/>
  <c r="B156" i="2" s="1"/>
  <c r="B73" i="7" s="1"/>
  <c r="BS71" i="2"/>
  <c r="I156" i="2" s="1"/>
  <c r="P73" i="7" s="1"/>
  <c r="BS69" i="2"/>
  <c r="BS67" i="2"/>
  <c r="BS77" i="2" s="1"/>
  <c r="BS70" i="2"/>
  <c r="BS72" i="2"/>
  <c r="BS82" i="2" s="1"/>
  <c r="BK66" i="2"/>
  <c r="D148" i="2" s="1"/>
  <c r="F65" i="7" s="1"/>
  <c r="BK68" i="2"/>
  <c r="BK65" i="2"/>
  <c r="C148" i="2" s="1"/>
  <c r="D65" i="7" s="1"/>
  <c r="BK64" i="2"/>
  <c r="B148" i="2" s="1"/>
  <c r="B65" i="7" s="1"/>
  <c r="BK71" i="2"/>
  <c r="I148" i="2" s="1"/>
  <c r="P65" i="7" s="1"/>
  <c r="BK72" i="2"/>
  <c r="BK82" i="2" s="1"/>
  <c r="BK69" i="2"/>
  <c r="G148" i="2" s="1"/>
  <c r="L65" i="7" s="1"/>
  <c r="BK70" i="2"/>
  <c r="H148" i="2" s="1"/>
  <c r="N65" i="7" s="1"/>
  <c r="BK67" i="2"/>
  <c r="E148" i="2" s="1"/>
  <c r="H65" i="7" s="1"/>
  <c r="A72" i="12"/>
  <c r="A64" i="12"/>
  <c r="A71" i="12"/>
  <c r="A78" i="12"/>
  <c r="A70" i="12"/>
  <c r="A77" i="12"/>
  <c r="A69" i="12"/>
  <c r="A74" i="12"/>
  <c r="A66" i="12"/>
  <c r="A73" i="12"/>
  <c r="A65" i="12"/>
  <c r="A76" i="12"/>
  <c r="A75" i="12"/>
  <c r="A68" i="12"/>
  <c r="A67" i="12"/>
  <c r="S64" i="12"/>
  <c r="S68" i="12"/>
  <c r="S67" i="12"/>
  <c r="E120" i="12" s="1"/>
  <c r="H21" i="13" s="1"/>
  <c r="S75" i="12"/>
  <c r="S74" i="12"/>
  <c r="L120" i="12" s="1"/>
  <c r="V21" i="13" s="1"/>
  <c r="S77" i="12"/>
  <c r="S66" i="12"/>
  <c r="S70" i="12"/>
  <c r="H120" i="12" s="1"/>
  <c r="N21" i="13" s="1"/>
  <c r="S71" i="12"/>
  <c r="I120" i="12" s="1"/>
  <c r="P21" i="13" s="1"/>
  <c r="S73" i="12"/>
  <c r="S92" i="12" s="1"/>
  <c r="S76" i="12"/>
  <c r="S65" i="12"/>
  <c r="S72" i="12"/>
  <c r="S69" i="12"/>
  <c r="S88" i="12" s="1"/>
  <c r="S78" i="12"/>
  <c r="P120" i="12" s="1"/>
  <c r="AD21" i="13" s="1"/>
  <c r="K64" i="12"/>
  <c r="K68" i="12"/>
  <c r="K72" i="12"/>
  <c r="K67" i="12"/>
  <c r="K71" i="12"/>
  <c r="K75" i="12"/>
  <c r="K66" i="12"/>
  <c r="K70" i="12"/>
  <c r="K74" i="12"/>
  <c r="K65" i="12"/>
  <c r="K69" i="12"/>
  <c r="K77" i="12"/>
  <c r="K76" i="12"/>
  <c r="K78" i="12"/>
  <c r="K73" i="12"/>
  <c r="C64" i="12"/>
  <c r="C83" i="12" s="1"/>
  <c r="C68" i="12"/>
  <c r="C87" i="12" s="1"/>
  <c r="C72" i="12"/>
  <c r="C67" i="12"/>
  <c r="E104" i="12" s="1"/>
  <c r="H5" i="13" s="1"/>
  <c r="C71" i="12"/>
  <c r="C73" i="12"/>
  <c r="C92" i="12" s="1"/>
  <c r="C75" i="12"/>
  <c r="M104" i="12" s="1"/>
  <c r="X5" i="13" s="1"/>
  <c r="C65" i="12"/>
  <c r="C84" i="12" s="1"/>
  <c r="C69" i="12"/>
  <c r="C74" i="12"/>
  <c r="C77" i="12"/>
  <c r="C96" i="12" s="1"/>
  <c r="C76" i="12"/>
  <c r="C70" i="12"/>
  <c r="C66" i="12"/>
  <c r="D104" i="12" s="1"/>
  <c r="F5" i="13" s="1"/>
  <c r="C78" i="12"/>
  <c r="AK65" i="12"/>
  <c r="AK69" i="12"/>
  <c r="AK64" i="12"/>
  <c r="AK68" i="12"/>
  <c r="AK76" i="12"/>
  <c r="AK71" i="12"/>
  <c r="AK75" i="12"/>
  <c r="AK74" i="12"/>
  <c r="AK67" i="12"/>
  <c r="AK73" i="12"/>
  <c r="AK72" i="12"/>
  <c r="AK66" i="12"/>
  <c r="AK78" i="12"/>
  <c r="AK70" i="12"/>
  <c r="AK77" i="12"/>
  <c r="AS65" i="12"/>
  <c r="AS69" i="12"/>
  <c r="AS64" i="12"/>
  <c r="AS68" i="12"/>
  <c r="AS76" i="12"/>
  <c r="AS67" i="12"/>
  <c r="AS66" i="12"/>
  <c r="AS70" i="12"/>
  <c r="AS74" i="12"/>
  <c r="AS72" i="12"/>
  <c r="AS71" i="12"/>
  <c r="AS73" i="12"/>
  <c r="AS75" i="12"/>
  <c r="AS77" i="12"/>
  <c r="AS78" i="12"/>
  <c r="BA65" i="12"/>
  <c r="BA69" i="12"/>
  <c r="BA64" i="12"/>
  <c r="BA68" i="12"/>
  <c r="BA76" i="12"/>
  <c r="BA71" i="12"/>
  <c r="BA72" i="12"/>
  <c r="BA67" i="12"/>
  <c r="BA74" i="12"/>
  <c r="BA66" i="12"/>
  <c r="BA73" i="12"/>
  <c r="BA75" i="12"/>
  <c r="BA70" i="12"/>
  <c r="BA77" i="12"/>
  <c r="BA78" i="12"/>
  <c r="BM67" i="12"/>
  <c r="BM71" i="12"/>
  <c r="BM66" i="12"/>
  <c r="BM70" i="12"/>
  <c r="BM74" i="12"/>
  <c r="BM73" i="12"/>
  <c r="BM65" i="12"/>
  <c r="BM69" i="12"/>
  <c r="BM76" i="12"/>
  <c r="BM72" i="12"/>
  <c r="BM75" i="12"/>
  <c r="BM77" i="12"/>
  <c r="BM78" i="12"/>
  <c r="BM64" i="12"/>
  <c r="BM68" i="12"/>
  <c r="BU67" i="12"/>
  <c r="BU71" i="12"/>
  <c r="BU66" i="12"/>
  <c r="BU70" i="12"/>
  <c r="BU74" i="12"/>
  <c r="BU64" i="12"/>
  <c r="BU68" i="12"/>
  <c r="BU73" i="12"/>
  <c r="BU72" i="12"/>
  <c r="BU76" i="12"/>
  <c r="BU75" i="12"/>
  <c r="BU77" i="12"/>
  <c r="BU69" i="12"/>
  <c r="BU78" i="12"/>
  <c r="BU65" i="12"/>
  <c r="CC67" i="12"/>
  <c r="CC71" i="12"/>
  <c r="CC66" i="12"/>
  <c r="CC70" i="12"/>
  <c r="CC74" i="12"/>
  <c r="CC72" i="12"/>
  <c r="CC65" i="12"/>
  <c r="CC69" i="12"/>
  <c r="CC73" i="12"/>
  <c r="CC76" i="12"/>
  <c r="CC64" i="12"/>
  <c r="CC68" i="12"/>
  <c r="CC75" i="12"/>
  <c r="CC78" i="12"/>
  <c r="CC77" i="12"/>
  <c r="M65" i="2"/>
  <c r="C98" i="2" s="1"/>
  <c r="D15" i="7" s="1"/>
  <c r="M70" i="2"/>
  <c r="M80" i="2" s="1"/>
  <c r="M67" i="2"/>
  <c r="M77" i="2" s="1"/>
  <c r="M66" i="2"/>
  <c r="M76" i="2" s="1"/>
  <c r="M69" i="2"/>
  <c r="G98" i="2" s="1"/>
  <c r="L15" i="7" s="1"/>
  <c r="M72" i="2"/>
  <c r="M82" i="2" s="1"/>
  <c r="M68" i="2"/>
  <c r="M71" i="2"/>
  <c r="I98" i="2" s="1"/>
  <c r="P15" i="7" s="1"/>
  <c r="M64" i="2"/>
  <c r="B98" i="2" s="1"/>
  <c r="B15" i="7" s="1"/>
  <c r="O66" i="2"/>
  <c r="O76" i="2" s="1"/>
  <c r="O68" i="2"/>
  <c r="F100" i="2" s="1"/>
  <c r="J17" i="7" s="1"/>
  <c r="O65" i="2"/>
  <c r="C100" i="2" s="1"/>
  <c r="D17" i="7" s="1"/>
  <c r="O64" i="2"/>
  <c r="O74" i="2" s="1"/>
  <c r="O71" i="2"/>
  <c r="I100" i="2" s="1"/>
  <c r="P17" i="7" s="1"/>
  <c r="O69" i="2"/>
  <c r="G100" i="2" s="1"/>
  <c r="L17" i="7" s="1"/>
  <c r="O72" i="2"/>
  <c r="O70" i="2"/>
  <c r="O80" i="2" s="1"/>
  <c r="O67" i="2"/>
  <c r="E100" i="2" s="1"/>
  <c r="H17" i="7" s="1"/>
  <c r="BC66" i="2"/>
  <c r="BC68" i="2"/>
  <c r="BC78" i="2" s="1"/>
  <c r="BC65" i="2"/>
  <c r="C140" i="2" s="1"/>
  <c r="D57" i="7" s="1"/>
  <c r="BC64" i="2"/>
  <c r="B140" i="2" s="1"/>
  <c r="B57" i="7" s="1"/>
  <c r="BC71" i="2"/>
  <c r="I140" i="2" s="1"/>
  <c r="P57" i="7" s="1"/>
  <c r="BC72" i="2"/>
  <c r="BC69" i="2"/>
  <c r="BC70" i="2"/>
  <c r="BC67" i="2"/>
  <c r="E140" i="2" s="1"/>
  <c r="H57" i="7" s="1"/>
  <c r="AM66" i="2"/>
  <c r="AM68" i="2"/>
  <c r="AM78" i="2" s="1"/>
  <c r="AM65" i="2"/>
  <c r="C124" i="2" s="1"/>
  <c r="D41" i="7" s="1"/>
  <c r="AM64" i="2"/>
  <c r="AM71" i="2"/>
  <c r="I124" i="2" s="1"/>
  <c r="P41" i="7" s="1"/>
  <c r="AM67" i="2"/>
  <c r="E124" i="2" s="1"/>
  <c r="H41" i="7" s="1"/>
  <c r="AM70" i="2"/>
  <c r="AM69" i="2"/>
  <c r="AM72" i="2"/>
  <c r="AM82" i="2" s="1"/>
  <c r="BI65" i="2"/>
  <c r="C146" i="2" s="1"/>
  <c r="D63" i="7" s="1"/>
  <c r="BI67" i="2"/>
  <c r="BI66" i="2"/>
  <c r="BI76" i="2" s="1"/>
  <c r="BI68" i="2"/>
  <c r="BI69" i="2"/>
  <c r="G146" i="2" s="1"/>
  <c r="L63" i="7" s="1"/>
  <c r="BI70" i="2"/>
  <c r="BI80" i="2" s="1"/>
  <c r="BI64" i="2"/>
  <c r="B146" i="2" s="1"/>
  <c r="B63" i="7" s="1"/>
  <c r="BI72" i="2"/>
  <c r="BI82" i="2" s="1"/>
  <c r="BI71" i="2"/>
  <c r="I146" i="2" s="1"/>
  <c r="P63" i="7" s="1"/>
  <c r="V65" i="2"/>
  <c r="V75" i="2" s="1"/>
  <c r="V66" i="2"/>
  <c r="V71" i="2"/>
  <c r="I107" i="2" s="1"/>
  <c r="P24" i="7" s="1"/>
  <c r="V67" i="2"/>
  <c r="E107" i="2" s="1"/>
  <c r="H24" i="7" s="1"/>
  <c r="V64" i="2"/>
  <c r="V74" i="2" s="1"/>
  <c r="V68" i="2"/>
  <c r="F107" i="2" s="1"/>
  <c r="J24" i="7" s="1"/>
  <c r="V70" i="2"/>
  <c r="V80" i="2" s="1"/>
  <c r="V72" i="2"/>
  <c r="V82" i="2" s="1"/>
  <c r="V69" i="2"/>
  <c r="N65" i="2"/>
  <c r="N66" i="2"/>
  <c r="N76" i="2" s="1"/>
  <c r="N64" i="2"/>
  <c r="B99" i="2" s="1"/>
  <c r="B16" i="7" s="1"/>
  <c r="N69" i="2"/>
  <c r="G99" i="2" s="1"/>
  <c r="L16" i="7" s="1"/>
  <c r="N71" i="2"/>
  <c r="N81" i="2" s="1"/>
  <c r="N70" i="2"/>
  <c r="N80" i="2" s="1"/>
  <c r="N67" i="2"/>
  <c r="E99" i="2" s="1"/>
  <c r="H16" i="7" s="1"/>
  <c r="N72" i="2"/>
  <c r="N82" i="2" s="1"/>
  <c r="N68" i="2"/>
  <c r="F65" i="2"/>
  <c r="F66" i="2"/>
  <c r="F76" i="2" s="1"/>
  <c r="F68" i="2"/>
  <c r="F67" i="2"/>
  <c r="E91" i="2" s="1"/>
  <c r="H8" i="7" s="1"/>
  <c r="F69" i="2"/>
  <c r="G91" i="2" s="1"/>
  <c r="L8" i="7" s="1"/>
  <c r="F70" i="2"/>
  <c r="F80" i="2" s="1"/>
  <c r="F72" i="2"/>
  <c r="F82" i="2" s="1"/>
  <c r="F71" i="2"/>
  <c r="F64" i="2"/>
  <c r="B91" i="2" s="1"/>
  <c r="B8" i="7" s="1"/>
  <c r="BB65" i="2"/>
  <c r="BB75" i="2" s="1"/>
  <c r="BB64" i="2"/>
  <c r="B139" i="2" s="1"/>
  <c r="B56" i="7" s="1"/>
  <c r="BB66" i="2"/>
  <c r="BB76" i="2" s="1"/>
  <c r="BB69" i="2"/>
  <c r="BB79" i="2" s="1"/>
  <c r="BB70" i="2"/>
  <c r="BB80" i="2" s="1"/>
  <c r="BB71" i="2"/>
  <c r="I139" i="2" s="1"/>
  <c r="P56" i="7" s="1"/>
  <c r="BB72" i="2"/>
  <c r="BB82" i="2" s="1"/>
  <c r="BB68" i="2"/>
  <c r="BB67" i="2"/>
  <c r="BB77" i="2" s="1"/>
  <c r="AT65" i="2"/>
  <c r="AT75" i="2" s="1"/>
  <c r="AT67" i="2"/>
  <c r="AT77" i="2" s="1"/>
  <c r="AT68" i="2"/>
  <c r="AT70" i="2"/>
  <c r="AT80" i="2" s="1"/>
  <c r="AT64" i="2"/>
  <c r="B131" i="2" s="1"/>
  <c r="B48" i="7" s="1"/>
  <c r="AT69" i="2"/>
  <c r="AT79" i="2" s="1"/>
  <c r="AT72" i="2"/>
  <c r="AT82" i="2" s="1"/>
  <c r="AT66" i="2"/>
  <c r="D131" i="2" s="1"/>
  <c r="F48" i="7" s="1"/>
  <c r="AT71" i="2"/>
  <c r="AT81" i="2" s="1"/>
  <c r="AL65" i="2"/>
  <c r="AL75" i="2" s="1"/>
  <c r="AL66" i="2"/>
  <c r="AL76" i="2" s="1"/>
  <c r="AL64" i="2"/>
  <c r="AL74" i="2" s="1"/>
  <c r="AL70" i="2"/>
  <c r="AL80" i="2" s="1"/>
  <c r="AL68" i="2"/>
  <c r="AL71" i="2"/>
  <c r="AL81" i="2" s="1"/>
  <c r="AL67" i="2"/>
  <c r="AL77" i="2" s="1"/>
  <c r="AL69" i="2"/>
  <c r="AL79" i="2" s="1"/>
  <c r="AL72" i="2"/>
  <c r="AL82" i="2" s="1"/>
  <c r="BZ65" i="2"/>
  <c r="C163" i="2" s="1"/>
  <c r="D80" i="7" s="1"/>
  <c r="BZ64" i="2"/>
  <c r="BZ74" i="2" s="1"/>
  <c r="BZ69" i="2"/>
  <c r="BZ79" i="2" s="1"/>
  <c r="BZ67" i="2"/>
  <c r="BZ77" i="2" s="1"/>
  <c r="BZ68" i="2"/>
  <c r="BZ78" i="2" s="1"/>
  <c r="BZ70" i="2"/>
  <c r="BZ80" i="2" s="1"/>
  <c r="BZ72" i="2"/>
  <c r="BZ82" i="2" s="1"/>
  <c r="BZ71" i="2"/>
  <c r="BZ81" i="2" s="1"/>
  <c r="BZ66" i="2"/>
  <c r="BZ76" i="2" s="1"/>
  <c r="BR65" i="2"/>
  <c r="C155" i="2" s="1"/>
  <c r="D72" i="7" s="1"/>
  <c r="BR69" i="2"/>
  <c r="BR79" i="2" s="1"/>
  <c r="BR67" i="2"/>
  <c r="BR77" i="2" s="1"/>
  <c r="BR70" i="2"/>
  <c r="BR80" i="2" s="1"/>
  <c r="BR66" i="2"/>
  <c r="D155" i="2" s="1"/>
  <c r="F72" i="7" s="1"/>
  <c r="BR68" i="2"/>
  <c r="BR78" i="2" s="1"/>
  <c r="BR72" i="2"/>
  <c r="BR82" i="2" s="1"/>
  <c r="BR71" i="2"/>
  <c r="BR81" i="2" s="1"/>
  <c r="BR64" i="2"/>
  <c r="B155" i="2" s="1"/>
  <c r="B72" i="7" s="1"/>
  <c r="BJ65" i="2"/>
  <c r="C147" i="2" s="1"/>
  <c r="D64" i="7" s="1"/>
  <c r="BJ66" i="2"/>
  <c r="BJ76" i="2" s="1"/>
  <c r="BJ71" i="2"/>
  <c r="BJ81" i="2" s="1"/>
  <c r="BJ69" i="2"/>
  <c r="BJ79" i="2" s="1"/>
  <c r="BJ70" i="2"/>
  <c r="BJ80" i="2" s="1"/>
  <c r="BJ67" i="2"/>
  <c r="E147" i="2" s="1"/>
  <c r="H64" i="7" s="1"/>
  <c r="BJ64" i="2"/>
  <c r="B147" i="2" s="1"/>
  <c r="B64" i="7" s="1"/>
  <c r="BJ72" i="2"/>
  <c r="BJ82" i="2" s="1"/>
  <c r="BJ68" i="2"/>
  <c r="BJ78" i="2" s="1"/>
  <c r="R64" i="12"/>
  <c r="R68" i="12"/>
  <c r="R72" i="12"/>
  <c r="R67" i="12"/>
  <c r="R66" i="12"/>
  <c r="R70" i="12"/>
  <c r="R74" i="12"/>
  <c r="R77" i="12"/>
  <c r="R71" i="12"/>
  <c r="R73" i="12"/>
  <c r="R76" i="12"/>
  <c r="R65" i="12"/>
  <c r="R69" i="12"/>
  <c r="R75" i="12"/>
  <c r="R78" i="12"/>
  <c r="J64" i="12"/>
  <c r="B111" i="12" s="1"/>
  <c r="B12" i="13" s="1"/>
  <c r="J68" i="12"/>
  <c r="J72" i="12"/>
  <c r="J67" i="12"/>
  <c r="J66" i="12"/>
  <c r="J70" i="12"/>
  <c r="J71" i="12"/>
  <c r="J74" i="12"/>
  <c r="J65" i="12"/>
  <c r="J69" i="12"/>
  <c r="J77" i="12"/>
  <c r="J76" i="12"/>
  <c r="J73" i="12"/>
  <c r="J75" i="12"/>
  <c r="J78" i="12"/>
  <c r="B64" i="12"/>
  <c r="B103" i="12" s="1"/>
  <c r="B4" i="13" s="1"/>
  <c r="B68" i="12"/>
  <c r="B72" i="12"/>
  <c r="B67" i="12"/>
  <c r="B66" i="12"/>
  <c r="B70" i="12"/>
  <c r="B65" i="12"/>
  <c r="B69" i="12"/>
  <c r="B74" i="12"/>
  <c r="B77" i="12"/>
  <c r="B71" i="12"/>
  <c r="B76" i="12"/>
  <c r="B75" i="12"/>
  <c r="B78" i="12"/>
  <c r="B73" i="12"/>
  <c r="AL66" i="12"/>
  <c r="AL70" i="12"/>
  <c r="AL65" i="12"/>
  <c r="AL69" i="12"/>
  <c r="AL64" i="12"/>
  <c r="AL68" i="12"/>
  <c r="AL72" i="12"/>
  <c r="AL71" i="12"/>
  <c r="AL75" i="12"/>
  <c r="AL74" i="12"/>
  <c r="AL78" i="12"/>
  <c r="AL76" i="12"/>
  <c r="AL67" i="12"/>
  <c r="AL77" i="12"/>
  <c r="AL73" i="12"/>
  <c r="AT66" i="12"/>
  <c r="AT70" i="12"/>
  <c r="AT65" i="12"/>
  <c r="AT69" i="12"/>
  <c r="AT64" i="12"/>
  <c r="AT68" i="12"/>
  <c r="AT72" i="12"/>
  <c r="AT67" i="12"/>
  <c r="AT75" i="12"/>
  <c r="AT74" i="12"/>
  <c r="AT71" i="12"/>
  <c r="AT78" i="12"/>
  <c r="AT77" i="12"/>
  <c r="AT76" i="12"/>
  <c r="AT73" i="12"/>
  <c r="BB66" i="12"/>
  <c r="BB70" i="12"/>
  <c r="BB65" i="12"/>
  <c r="BB69" i="12"/>
  <c r="BB64" i="12"/>
  <c r="BB68" i="12"/>
  <c r="BB72" i="12"/>
  <c r="BB75" i="12"/>
  <c r="BB71" i="12"/>
  <c r="BB67" i="12"/>
  <c r="BB74" i="12"/>
  <c r="BB76" i="12"/>
  <c r="BB77" i="12"/>
  <c r="BB78" i="12"/>
  <c r="BB73" i="12"/>
  <c r="BN64" i="12"/>
  <c r="BN68" i="12"/>
  <c r="BN72" i="12"/>
  <c r="BN67" i="12"/>
  <c r="BN66" i="12"/>
  <c r="BN70" i="12"/>
  <c r="BN74" i="12"/>
  <c r="BN73" i="12"/>
  <c r="BN77" i="12"/>
  <c r="BN65" i="12"/>
  <c r="BN69" i="12"/>
  <c r="BN76" i="12"/>
  <c r="BN71" i="12"/>
  <c r="BN75" i="12"/>
  <c r="BN78" i="12"/>
  <c r="BV64" i="12"/>
  <c r="BV68" i="12"/>
  <c r="BV72" i="12"/>
  <c r="BV67" i="12"/>
  <c r="BV66" i="12"/>
  <c r="BV70" i="12"/>
  <c r="BV65" i="12"/>
  <c r="BV69" i="12"/>
  <c r="BV74" i="12"/>
  <c r="BV71" i="12"/>
  <c r="BV73" i="12"/>
  <c r="BV77" i="12"/>
  <c r="BV76" i="12"/>
  <c r="BV75" i="12"/>
  <c r="BV78" i="12"/>
  <c r="CD64" i="12"/>
  <c r="CD68" i="12"/>
  <c r="CD72" i="12"/>
  <c r="CD67" i="12"/>
  <c r="CD66" i="12"/>
  <c r="CD70" i="12"/>
  <c r="CD71" i="12"/>
  <c r="CD74" i="12"/>
  <c r="CD65" i="12"/>
  <c r="CD69" i="12"/>
  <c r="CD73" i="12"/>
  <c r="CD76" i="12"/>
  <c r="CD77" i="12"/>
  <c r="CD78" i="12"/>
  <c r="CD75" i="12"/>
  <c r="B107" i="12"/>
  <c r="B8" i="13" s="1"/>
  <c r="B110" i="12"/>
  <c r="B11" i="13" s="1"/>
  <c r="B109" i="12"/>
  <c r="B10" i="13" s="1"/>
  <c r="F74" i="2"/>
  <c r="N74" i="2"/>
  <c r="D105" i="2"/>
  <c r="F22" i="7" s="1"/>
  <c r="G165" i="2"/>
  <c r="L82" i="7" s="1"/>
  <c r="F149" i="2"/>
  <c r="J66" i="7" s="1"/>
  <c r="D80" i="2"/>
  <c r="A176" i="12"/>
  <c r="A77" i="13" s="1"/>
  <c r="BW82" i="12"/>
  <c r="A128" i="12"/>
  <c r="AA82" i="12"/>
  <c r="F113" i="2"/>
  <c r="I131" i="12"/>
  <c r="AD90" i="12"/>
  <c r="H159" i="12"/>
  <c r="BF89" i="12"/>
  <c r="H106" i="12"/>
  <c r="N7" i="13" s="1"/>
  <c r="E159" i="12"/>
  <c r="BF86" i="12"/>
  <c r="Z89" i="12"/>
  <c r="AD87" i="12"/>
  <c r="BG85" i="12"/>
  <c r="CD82" i="12"/>
  <c r="BN82" i="12"/>
  <c r="AX82" i="12"/>
  <c r="AH82" i="12"/>
  <c r="R82" i="12"/>
  <c r="B82" i="12"/>
  <c r="G128" i="12"/>
  <c r="G129" i="12"/>
  <c r="G130" i="12"/>
  <c r="W157" i="12"/>
  <c r="N159" i="12"/>
  <c r="N160" i="12"/>
  <c r="A175" i="12"/>
  <c r="A76" i="13" s="1"/>
  <c r="BF96" i="12"/>
  <c r="AA95" i="12"/>
  <c r="BD93" i="12"/>
  <c r="BH91" i="12"/>
  <c r="AC90" i="12"/>
  <c r="BF88" i="12"/>
  <c r="AA87" i="12"/>
  <c r="BD85" i="12"/>
  <c r="BH83" i="12"/>
  <c r="CA82" i="12"/>
  <c r="BK82" i="12"/>
  <c r="AU82" i="12"/>
  <c r="AE82" i="12"/>
  <c r="O82" i="12"/>
  <c r="A104" i="12"/>
  <c r="A5" i="13" s="1"/>
  <c r="A120" i="12"/>
  <c r="A21" i="13" s="1"/>
  <c r="J127" i="12"/>
  <c r="J128" i="12"/>
  <c r="J129" i="12"/>
  <c r="J130" i="12"/>
  <c r="J131" i="12"/>
  <c r="A141" i="12"/>
  <c r="A42" i="13" s="1"/>
  <c r="A157" i="12"/>
  <c r="A158" i="12"/>
  <c r="A159" i="12"/>
  <c r="A160" i="12"/>
  <c r="A161" i="12"/>
  <c r="A162" i="12"/>
  <c r="A63" i="13" s="1"/>
  <c r="A178" i="12"/>
  <c r="A79" i="13" s="1"/>
  <c r="A168" i="12"/>
  <c r="A69" i="13" s="1"/>
  <c r="BO82" i="12"/>
  <c r="BU82" i="12"/>
  <c r="A174" i="12"/>
  <c r="A75" i="13" s="1"/>
  <c r="A126" i="12"/>
  <c r="A27" i="13" s="1"/>
  <c r="Y82" i="12"/>
  <c r="P128" i="12"/>
  <c r="AA97" i="12"/>
  <c r="H158" i="12"/>
  <c r="BE89" i="12"/>
  <c r="AC84" i="12"/>
  <c r="C130" i="12"/>
  <c r="BD83" i="12"/>
  <c r="B157" i="12"/>
  <c r="F142" i="2"/>
  <c r="J160" i="12"/>
  <c r="BG91" i="12"/>
  <c r="I129" i="12"/>
  <c r="AB90" i="12"/>
  <c r="BG88" i="12"/>
  <c r="G160" i="12"/>
  <c r="U160" i="12" s="1"/>
  <c r="AB87" i="12"/>
  <c r="F129" i="12"/>
  <c r="BD86" i="12"/>
  <c r="E157" i="12"/>
  <c r="BD96" i="12"/>
  <c r="BH94" i="12"/>
  <c r="AC93" i="12"/>
  <c r="BF91" i="12"/>
  <c r="AA90" i="12"/>
  <c r="BD88" i="12"/>
  <c r="BH86" i="12"/>
  <c r="AC85" i="12"/>
  <c r="BF83" i="12"/>
  <c r="AS82" i="12"/>
  <c r="AC82" i="12"/>
  <c r="M82" i="12"/>
  <c r="A106" i="12"/>
  <c r="A7" i="13" s="1"/>
  <c r="A122" i="12"/>
  <c r="A23" i="13" s="1"/>
  <c r="L127" i="12"/>
  <c r="L128" i="12"/>
  <c r="L129" i="12"/>
  <c r="L131" i="12"/>
  <c r="A143" i="12"/>
  <c r="A44" i="13" s="1"/>
  <c r="C157" i="12"/>
  <c r="C158" i="12"/>
  <c r="C159" i="12"/>
  <c r="C160" i="12"/>
  <c r="C161" i="12"/>
  <c r="N127" i="12"/>
  <c r="Z95" i="12"/>
  <c r="BM82" i="12"/>
  <c r="A166" i="12"/>
  <c r="A67" i="13" s="1"/>
  <c r="AW82" i="12"/>
  <c r="A150" i="12"/>
  <c r="A51" i="13" s="1"/>
  <c r="A118" i="12"/>
  <c r="A19" i="13" s="1"/>
  <c r="Q82" i="12"/>
  <c r="P161" i="12"/>
  <c r="BH97" i="12"/>
  <c r="G161" i="12"/>
  <c r="BH88" i="12"/>
  <c r="AC87" i="12"/>
  <c r="F130" i="12"/>
  <c r="F144" i="2"/>
  <c r="P159" i="12"/>
  <c r="BF97" i="12"/>
  <c r="O161" i="12"/>
  <c r="BH96" i="12"/>
  <c r="M159" i="12"/>
  <c r="BF94" i="12"/>
  <c r="H131" i="12"/>
  <c r="U131" i="12" s="1"/>
  <c r="AD89" i="12"/>
  <c r="AA84" i="12"/>
  <c r="C128" i="12"/>
  <c r="AD96" i="12"/>
  <c r="BG94" i="12"/>
  <c r="BE91" i="12"/>
  <c r="Z90" i="12"/>
  <c r="BG86" i="12"/>
  <c r="AB85" i="12"/>
  <c r="BE83" i="12"/>
  <c r="BX82" i="12"/>
  <c r="AR82" i="12"/>
  <c r="AB82" i="12"/>
  <c r="L82" i="12"/>
  <c r="A107" i="12"/>
  <c r="A8" i="13" s="1"/>
  <c r="A123" i="12"/>
  <c r="A24" i="13" s="1"/>
  <c r="M128" i="12"/>
  <c r="M129" i="12"/>
  <c r="M130" i="12"/>
  <c r="M131" i="12"/>
  <c r="A144" i="12"/>
  <c r="A45" i="13" s="1"/>
  <c r="D158" i="12"/>
  <c r="D159" i="12"/>
  <c r="T159" i="12" s="1"/>
  <c r="D161" i="12"/>
  <c r="A165" i="12"/>
  <c r="A66" i="13" s="1"/>
  <c r="A181" i="12"/>
  <c r="A82" i="13" s="1"/>
  <c r="Z92" i="12"/>
  <c r="K127" i="12"/>
  <c r="Z86" i="12"/>
  <c r="A136" i="12"/>
  <c r="A37" i="13" s="1"/>
  <c r="F115" i="2"/>
  <c r="AG82" i="12"/>
  <c r="A134" i="12"/>
  <c r="A35" i="13" s="1"/>
  <c r="A82" i="12"/>
  <c r="A102" i="12"/>
  <c r="A179" i="12"/>
  <c r="A80" i="13" s="1"/>
  <c r="BZ82" i="12"/>
  <c r="A171" i="12"/>
  <c r="A72" i="13" s="1"/>
  <c r="BR82" i="12"/>
  <c r="A163" i="12"/>
  <c r="A64" i="13" s="1"/>
  <c r="BJ82" i="12"/>
  <c r="A155" i="12"/>
  <c r="A56" i="13" s="1"/>
  <c r="BB82" i="12"/>
  <c r="A147" i="12"/>
  <c r="A48" i="13" s="1"/>
  <c r="AT82" i="12"/>
  <c r="A139" i="12"/>
  <c r="A40" i="13" s="1"/>
  <c r="AL82" i="12"/>
  <c r="A131" i="12"/>
  <c r="AD82" i="12"/>
  <c r="P158" i="12"/>
  <c r="BE97" i="12"/>
  <c r="BG96" i="12"/>
  <c r="O160" i="12"/>
  <c r="AC95" i="12"/>
  <c r="N130" i="12"/>
  <c r="AC92" i="12"/>
  <c r="K130" i="12"/>
  <c r="G158" i="12"/>
  <c r="U158" i="12" s="1"/>
  <c r="BE88" i="12"/>
  <c r="F127" i="12"/>
  <c r="U127" i="12" s="1"/>
  <c r="Z87" i="12"/>
  <c r="Z84" i="12"/>
  <c r="C127" i="12"/>
  <c r="BG97" i="12"/>
  <c r="AB96" i="12"/>
  <c r="BE94" i="12"/>
  <c r="BG89" i="12"/>
  <c r="BE86" i="12"/>
  <c r="Z85" i="12"/>
  <c r="AD83" i="12"/>
  <c r="Z82" i="12"/>
  <c r="J82" i="12"/>
  <c r="A109" i="12"/>
  <c r="A10" i="13" s="1"/>
  <c r="A125" i="12"/>
  <c r="A26" i="13" s="1"/>
  <c r="O127" i="12"/>
  <c r="O128" i="12"/>
  <c r="O130" i="12"/>
  <c r="F157" i="12"/>
  <c r="F159" i="12"/>
  <c r="F160" i="12"/>
  <c r="F161" i="12"/>
  <c r="A152" i="12"/>
  <c r="A53" i="13" s="1"/>
  <c r="CC82" i="12"/>
  <c r="A182" i="12"/>
  <c r="A83" i="13" s="1"/>
  <c r="AB95" i="12"/>
  <c r="N129" i="12"/>
  <c r="W129" i="12" s="1"/>
  <c r="BD94" i="12"/>
  <c r="M157" i="12"/>
  <c r="BD91" i="12"/>
  <c r="J157" i="12"/>
  <c r="BD97" i="12"/>
  <c r="BF92" i="12"/>
  <c r="BD89" i="12"/>
  <c r="AA83" i="12"/>
  <c r="BS82" i="12"/>
  <c r="BC82" i="12"/>
  <c r="AM82" i="12"/>
  <c r="W82" i="12"/>
  <c r="G82" i="12"/>
  <c r="A112" i="12"/>
  <c r="A13" i="13" s="1"/>
  <c r="B127" i="12"/>
  <c r="B129" i="12"/>
  <c r="T129" i="12" s="1"/>
  <c r="B130" i="12"/>
  <c r="A133" i="12"/>
  <c r="A34" i="13" s="1"/>
  <c r="A149" i="12"/>
  <c r="A50" i="13" s="1"/>
  <c r="I157" i="12"/>
  <c r="I159" i="12"/>
  <c r="I161" i="12"/>
  <c r="A170" i="12"/>
  <c r="A71" i="13" s="1"/>
  <c r="A186" i="12"/>
  <c r="A87" i="13" s="1"/>
  <c r="A184" i="12"/>
  <c r="A85" i="13" s="1"/>
  <c r="CE82" i="12"/>
  <c r="AO82" i="12"/>
  <c r="A142" i="12"/>
  <c r="A43" i="13" s="1"/>
  <c r="A110" i="12"/>
  <c r="A11" i="13" s="1"/>
  <c r="I82" i="12"/>
  <c r="P131" i="12"/>
  <c r="W131" i="12" s="1"/>
  <c r="AD97" i="12"/>
  <c r="O158" i="12"/>
  <c r="BE96" i="12"/>
  <c r="AA92" i="12"/>
  <c r="K128" i="12"/>
  <c r="H161" i="12"/>
  <c r="BH89" i="12"/>
  <c r="H128" i="12"/>
  <c r="AA89" i="12"/>
  <c r="B160" i="12"/>
  <c r="BG83" i="12"/>
  <c r="AC97" i="12"/>
  <c r="BD92" i="12"/>
  <c r="AC89" i="12"/>
  <c r="D128" i="12"/>
  <c r="D131" i="12"/>
  <c r="T131" i="12" s="1"/>
  <c r="K158" i="12"/>
  <c r="V158" i="12" s="1"/>
  <c r="K160" i="12"/>
  <c r="K161" i="12"/>
  <c r="N24" i="11"/>
  <c r="N81" i="11"/>
  <c r="N73" i="11"/>
  <c r="N69" i="11"/>
  <c r="N65" i="11"/>
  <c r="N84" i="11"/>
  <c r="Y92" i="12"/>
  <c r="H124" i="12"/>
  <c r="N25" i="13" s="1"/>
  <c r="I88" i="12"/>
  <c r="P110" i="12"/>
  <c r="AD11" i="13" s="1"/>
  <c r="M126" i="12"/>
  <c r="X27" i="13" s="1"/>
  <c r="E124" i="12"/>
  <c r="H25" i="13" s="1"/>
  <c r="B122" i="12"/>
  <c r="B23" i="13" s="1"/>
  <c r="F120" i="12"/>
  <c r="J21" i="13" s="1"/>
  <c r="M118" i="12"/>
  <c r="X19" i="13" s="1"/>
  <c r="E116" i="12"/>
  <c r="H17" i="13" s="1"/>
  <c r="M108" i="12"/>
  <c r="X9" i="13" s="1"/>
  <c r="G96" i="12"/>
  <c r="M122" i="12"/>
  <c r="X23" i="13" s="1"/>
  <c r="I110" i="12"/>
  <c r="P11" i="13" s="1"/>
  <c r="F124" i="12"/>
  <c r="J25" i="13" s="1"/>
  <c r="P124" i="12"/>
  <c r="AD25" i="13" s="1"/>
  <c r="P116" i="12"/>
  <c r="AD17" i="13" s="1"/>
  <c r="P106" i="12"/>
  <c r="AD7" i="13" s="1"/>
  <c r="U96" i="12"/>
  <c r="M96" i="12"/>
  <c r="N120" i="12"/>
  <c r="Z21" i="13" s="1"/>
  <c r="L116" i="12"/>
  <c r="V17" i="13" s="1"/>
  <c r="U92" i="12"/>
  <c r="J120" i="12"/>
  <c r="R21" i="13" s="1"/>
  <c r="J110" i="12"/>
  <c r="R11" i="13" s="1"/>
  <c r="I124" i="12"/>
  <c r="P25" i="13" s="1"/>
  <c r="H110" i="12"/>
  <c r="N11" i="13" s="1"/>
  <c r="W88" i="12"/>
  <c r="O88" i="12"/>
  <c r="AF94" i="12"/>
  <c r="AP96" i="12"/>
  <c r="CE88" i="12"/>
  <c r="E186" i="12"/>
  <c r="V76" i="2"/>
  <c r="AR76" i="2"/>
  <c r="F169" i="2"/>
  <c r="J86" i="7" s="1"/>
  <c r="L74" i="2"/>
  <c r="H74" i="2"/>
  <c r="G89" i="2"/>
  <c r="L6" i="7" s="1"/>
  <c r="CD76" i="2"/>
  <c r="E149" i="2"/>
  <c r="H66" i="7" s="1"/>
  <c r="BN82" i="2"/>
  <c r="AJ82" i="2"/>
  <c r="J82" i="2"/>
  <c r="I105" i="2"/>
  <c r="P22" i="7" s="1"/>
  <c r="G119" i="2"/>
  <c r="L36" i="7" s="1"/>
  <c r="E101" i="2"/>
  <c r="H18" i="7" s="1"/>
  <c r="CF76" i="2"/>
  <c r="AJ76" i="2"/>
  <c r="C161" i="2"/>
  <c r="D78" i="7" s="1"/>
  <c r="BN74" i="2"/>
  <c r="AZ74" i="2"/>
  <c r="AR74" i="2"/>
  <c r="AJ74" i="2"/>
  <c r="R74" i="2"/>
  <c r="J74" i="2"/>
  <c r="AX82" i="2"/>
  <c r="AP82" i="2"/>
  <c r="P82" i="2"/>
  <c r="L82" i="2"/>
  <c r="H82" i="2"/>
  <c r="I169" i="2"/>
  <c r="P86" i="7" s="1"/>
  <c r="BN80" i="2"/>
  <c r="H135" i="2"/>
  <c r="N52" i="7" s="1"/>
  <c r="R80" i="2"/>
  <c r="CD79" i="2"/>
  <c r="G101" i="2"/>
  <c r="L18" i="7" s="1"/>
  <c r="G97" i="2"/>
  <c r="L14" i="7" s="1"/>
  <c r="F161" i="2"/>
  <c r="J78" i="7" s="1"/>
  <c r="F153" i="2"/>
  <c r="J70" i="7" s="1"/>
  <c r="CO12" i="6"/>
  <c r="CP12" i="6" s="1"/>
  <c r="CO54" i="6"/>
  <c r="CP54" i="6" s="1"/>
  <c r="CO55" i="6"/>
  <c r="CP55" i="6" s="1"/>
  <c r="CO56" i="6"/>
  <c r="CP56" i="6" s="1"/>
  <c r="CO57" i="6"/>
  <c r="CP57" i="6" s="1"/>
  <c r="CO58" i="6"/>
  <c r="CP58" i="6" s="1"/>
  <c r="E3" i="11"/>
  <c r="E5" i="11"/>
  <c r="E7" i="11"/>
  <c r="E9" i="11"/>
  <c r="E11" i="11"/>
  <c r="E13" i="11"/>
  <c r="E15" i="11"/>
  <c r="E17" i="11"/>
  <c r="E19" i="11"/>
  <c r="E21" i="11"/>
  <c r="E23" i="11"/>
  <c r="E25" i="11"/>
  <c r="P32" i="11"/>
  <c r="E34" i="11"/>
  <c r="E36" i="11"/>
  <c r="E38" i="11"/>
  <c r="E40" i="11"/>
  <c r="E42" i="11"/>
  <c r="E44" i="11"/>
  <c r="E46" i="11"/>
  <c r="E48" i="11"/>
  <c r="E50" i="11"/>
  <c r="E52" i="11"/>
  <c r="E54" i="11"/>
  <c r="P63" i="11"/>
  <c r="E63" i="11"/>
  <c r="E65" i="11"/>
  <c r="P65" i="11"/>
  <c r="P67" i="11"/>
  <c r="E67" i="11"/>
  <c r="E69" i="11"/>
  <c r="P69" i="11"/>
  <c r="P71" i="11"/>
  <c r="E71" i="11"/>
  <c r="E73" i="11"/>
  <c r="P73" i="11"/>
  <c r="P75" i="11"/>
  <c r="E75" i="11"/>
  <c r="E77" i="11"/>
  <c r="P77" i="11"/>
  <c r="P79" i="11"/>
  <c r="E79" i="11"/>
  <c r="E81" i="11"/>
  <c r="P81" i="11"/>
  <c r="E83" i="11"/>
  <c r="P85" i="11"/>
  <c r="E85" i="11"/>
  <c r="E4" i="11"/>
  <c r="E6" i="11"/>
  <c r="P6" i="11"/>
  <c r="E8" i="11"/>
  <c r="E10" i="11"/>
  <c r="E12" i="11"/>
  <c r="E14" i="11"/>
  <c r="P14" i="11"/>
  <c r="E16" i="11"/>
  <c r="E18" i="11"/>
  <c r="E20" i="11"/>
  <c r="E22" i="11"/>
  <c r="P22" i="11"/>
  <c r="E24" i="11"/>
  <c r="E26" i="11"/>
  <c r="E33" i="11"/>
  <c r="E35" i="11"/>
  <c r="E37" i="11"/>
  <c r="E39" i="11"/>
  <c r="P39" i="11"/>
  <c r="E41" i="11"/>
  <c r="E43" i="11"/>
  <c r="E45" i="11"/>
  <c r="E47" i="11"/>
  <c r="P47" i="11"/>
  <c r="E49" i="11"/>
  <c r="E51" i="11"/>
  <c r="E53" i="11"/>
  <c r="P62" i="11"/>
  <c r="E64" i="11"/>
  <c r="E66" i="11"/>
  <c r="P66" i="11"/>
  <c r="E68" i="11"/>
  <c r="E70" i="11"/>
  <c r="P70" i="11"/>
  <c r="E72" i="11"/>
  <c r="E74" i="11"/>
  <c r="P74" i="11"/>
  <c r="E76" i="11"/>
  <c r="E78" i="11"/>
  <c r="P78" i="11"/>
  <c r="E80" i="11"/>
  <c r="E82" i="11"/>
  <c r="P82" i="11"/>
  <c r="E84" i="11"/>
  <c r="P84" i="11"/>
  <c r="E86" i="11"/>
  <c r="CO53" i="6"/>
  <c r="CP53" i="6" s="1"/>
  <c r="CO51" i="6"/>
  <c r="CP51" i="6" s="1"/>
  <c r="CO49" i="6"/>
  <c r="CP49" i="6" s="1"/>
  <c r="CO47" i="6"/>
  <c r="CP47" i="6" s="1"/>
  <c r="CO45" i="6"/>
  <c r="CP45" i="6" s="1"/>
  <c r="CO42" i="6"/>
  <c r="CP42" i="6" s="1"/>
  <c r="CO40" i="6"/>
  <c r="CP40" i="6" s="1"/>
  <c r="CO38" i="6"/>
  <c r="CP38" i="6" s="1"/>
  <c r="CO36" i="6"/>
  <c r="CP36" i="6" s="1"/>
  <c r="CO34" i="6"/>
  <c r="CP34" i="6" s="1"/>
  <c r="CO32" i="6"/>
  <c r="CP32" i="6" s="1"/>
  <c r="CO30" i="6"/>
  <c r="CP30" i="6" s="1"/>
  <c r="CO28" i="6"/>
  <c r="CP28" i="6" s="1"/>
  <c r="CO27" i="6"/>
  <c r="CP27" i="6" s="1"/>
  <c r="CO25" i="6"/>
  <c r="CP25" i="6" s="1"/>
  <c r="CO23" i="6"/>
  <c r="CP23" i="6" s="1"/>
  <c r="CO21" i="6"/>
  <c r="CP21" i="6" s="1"/>
  <c r="CO19" i="6"/>
  <c r="CP19" i="6" s="1"/>
  <c r="CO17" i="6"/>
  <c r="CP17" i="6" s="1"/>
  <c r="CO15" i="6"/>
  <c r="CP15" i="6" s="1"/>
  <c r="CO13" i="6"/>
  <c r="CP13" i="6" s="1"/>
  <c r="CO10" i="6"/>
  <c r="CP10" i="6" s="1"/>
  <c r="CO8" i="6"/>
  <c r="CP8" i="6" s="1"/>
  <c r="CO6" i="6"/>
  <c r="CP6" i="6" s="1"/>
  <c r="CO4" i="6"/>
  <c r="CP4" i="6" s="1"/>
  <c r="CO2" i="6"/>
  <c r="CP2" i="6" s="1"/>
  <c r="I110" i="2"/>
  <c r="P27" i="7" s="1"/>
  <c r="B106" i="2"/>
  <c r="B23" i="7" s="1"/>
  <c r="B94" i="2"/>
  <c r="B11" i="7" s="1"/>
  <c r="I160" i="2"/>
  <c r="P77" i="7" s="1"/>
  <c r="CO1" i="6"/>
  <c r="CP1" i="6" s="1"/>
  <c r="CO52" i="6"/>
  <c r="CP52" i="6" s="1"/>
  <c r="CO50" i="6"/>
  <c r="CP50" i="6" s="1"/>
  <c r="CO48" i="6"/>
  <c r="CP48" i="6" s="1"/>
  <c r="CO46" i="6"/>
  <c r="CP46" i="6" s="1"/>
  <c r="CO44" i="6"/>
  <c r="CP44" i="6" s="1"/>
  <c r="CO43" i="6"/>
  <c r="CP43" i="6" s="1"/>
  <c r="CO41" i="6"/>
  <c r="CP41" i="6" s="1"/>
  <c r="CO39" i="6"/>
  <c r="CP39" i="6" s="1"/>
  <c r="CO37" i="6"/>
  <c r="CP37" i="6" s="1"/>
  <c r="CO35" i="6"/>
  <c r="CP35" i="6" s="1"/>
  <c r="CO33" i="6"/>
  <c r="CP33" i="6" s="1"/>
  <c r="CO31" i="6"/>
  <c r="CP31" i="6" s="1"/>
  <c r="CO29" i="6"/>
  <c r="CP29" i="6" s="1"/>
  <c r="CO26" i="6"/>
  <c r="CP26" i="6" s="1"/>
  <c r="CO24" i="6"/>
  <c r="CP24" i="6" s="1"/>
  <c r="CO22" i="6"/>
  <c r="CP22" i="6" s="1"/>
  <c r="CO20" i="6"/>
  <c r="CP20" i="6" s="1"/>
  <c r="CO18" i="6"/>
  <c r="CP18" i="6" s="1"/>
  <c r="CO16" i="6"/>
  <c r="CP16" i="6" s="1"/>
  <c r="CO14" i="6"/>
  <c r="CP14" i="6" s="1"/>
  <c r="CO11" i="6"/>
  <c r="CP11" i="6" s="1"/>
  <c r="CO9" i="6"/>
  <c r="CP9" i="6" s="1"/>
  <c r="CO7" i="6"/>
  <c r="CP7" i="6" s="1"/>
  <c r="CO5" i="6"/>
  <c r="CP5" i="6" s="1"/>
  <c r="CO3" i="6"/>
  <c r="CP3" i="6" s="1"/>
  <c r="AG90" i="6"/>
  <c r="H83" i="12"/>
  <c r="CF89" i="12"/>
  <c r="Y83" i="12"/>
  <c r="K124" i="12"/>
  <c r="O92" i="12"/>
  <c r="M86" i="12"/>
  <c r="E85" i="12"/>
  <c r="O169" i="12"/>
  <c r="AB70" i="13" s="1"/>
  <c r="F83" i="12"/>
  <c r="G156" i="2"/>
  <c r="L73" i="7" s="1"/>
  <c r="BH78" i="2"/>
  <c r="BF78" i="2"/>
  <c r="BD78" i="2"/>
  <c r="AC78" i="2"/>
  <c r="AA78" i="2"/>
  <c r="I134" i="2"/>
  <c r="P51" i="7" s="1"/>
  <c r="C166" i="2"/>
  <c r="D83" i="7" s="1"/>
  <c r="C162" i="2"/>
  <c r="D79" i="7" s="1"/>
  <c r="C160" i="2"/>
  <c r="D77" i="7" s="1"/>
  <c r="C158" i="2"/>
  <c r="D75" i="7" s="1"/>
  <c r="C92" i="2"/>
  <c r="D9" i="7" s="1"/>
  <c r="I138" i="2"/>
  <c r="P55" i="7" s="1"/>
  <c r="BM76" i="2"/>
  <c r="E110" i="2"/>
  <c r="H27" i="7" s="1"/>
  <c r="I94" i="2"/>
  <c r="P11" i="7" s="1"/>
  <c r="E76" i="2"/>
  <c r="E136" i="2"/>
  <c r="H53" i="7" s="1"/>
  <c r="C150" i="2"/>
  <c r="D67" i="7" s="1"/>
  <c r="C110" i="2"/>
  <c r="D27" i="7" s="1"/>
  <c r="Y78" i="2"/>
  <c r="G110" i="2"/>
  <c r="L27" i="7" s="1"/>
  <c r="Y80" i="2"/>
  <c r="B108" i="2"/>
  <c r="B25" i="7" s="1"/>
  <c r="F108" i="2"/>
  <c r="J25" i="7" s="1"/>
  <c r="U78" i="2"/>
  <c r="G106" i="2"/>
  <c r="L23" i="7" s="1"/>
  <c r="G102" i="2"/>
  <c r="L19" i="7" s="1"/>
  <c r="Q80" i="2"/>
  <c r="F98" i="2"/>
  <c r="J15" i="7" s="1"/>
  <c r="D96" i="2"/>
  <c r="F13" i="7" s="1"/>
  <c r="G96" i="2"/>
  <c r="L13" i="7" s="1"/>
  <c r="H96" i="2"/>
  <c r="N13" i="7" s="1"/>
  <c r="F94" i="2"/>
  <c r="J11" i="7" s="1"/>
  <c r="G94" i="2"/>
  <c r="L11" i="7" s="1"/>
  <c r="I80" i="2"/>
  <c r="D92" i="2"/>
  <c r="F9" i="7" s="1"/>
  <c r="H92" i="2"/>
  <c r="N9" i="7" s="1"/>
  <c r="C90" i="2"/>
  <c r="D7" i="7" s="1"/>
  <c r="F90" i="2"/>
  <c r="J7" i="7" s="1"/>
  <c r="G88" i="2"/>
  <c r="L5" i="7" s="1"/>
  <c r="I88" i="2"/>
  <c r="P5" i="7" s="1"/>
  <c r="E138" i="2"/>
  <c r="H55" i="7" s="1"/>
  <c r="AY78" i="2"/>
  <c r="E134" i="2"/>
  <c r="H51" i="7" s="1"/>
  <c r="E130" i="2"/>
  <c r="H47" i="7" s="1"/>
  <c r="AQ78" i="2"/>
  <c r="E122" i="2"/>
  <c r="H39" i="7" s="1"/>
  <c r="F146" i="2"/>
  <c r="J63" i="7" s="1"/>
  <c r="E170" i="2"/>
  <c r="H87" i="7" s="1"/>
  <c r="G170" i="2"/>
  <c r="L87" i="7" s="1"/>
  <c r="G168" i="2"/>
  <c r="L85" i="7" s="1"/>
  <c r="H168" i="2"/>
  <c r="N85" i="7" s="1"/>
  <c r="G162" i="2"/>
  <c r="L79" i="7" s="1"/>
  <c r="D160" i="2"/>
  <c r="F77" i="7" s="1"/>
  <c r="E160" i="2"/>
  <c r="H77" i="7" s="1"/>
  <c r="E158" i="2"/>
  <c r="H75" i="7" s="1"/>
  <c r="G158" i="2"/>
  <c r="L75" i="7" s="1"/>
  <c r="E156" i="2"/>
  <c r="H73" i="7" s="1"/>
  <c r="D152" i="2"/>
  <c r="F69" i="7" s="1"/>
  <c r="E152" i="2"/>
  <c r="H69" i="7" s="1"/>
  <c r="G150" i="2"/>
  <c r="L67" i="7" s="1"/>
  <c r="AW82" i="2"/>
  <c r="I82" i="2"/>
  <c r="E82" i="2"/>
  <c r="I170" i="2"/>
  <c r="P87" i="7" s="1"/>
  <c r="I168" i="2"/>
  <c r="P85" i="7" s="1"/>
  <c r="I166" i="2"/>
  <c r="P83" i="7" s="1"/>
  <c r="I162" i="2"/>
  <c r="P79" i="7" s="1"/>
  <c r="I158" i="2"/>
  <c r="P75" i="7" s="1"/>
  <c r="I150" i="2"/>
  <c r="P67" i="7" s="1"/>
  <c r="I128" i="2"/>
  <c r="P45" i="7" s="1"/>
  <c r="I90" i="2"/>
  <c r="P7" i="7" s="1"/>
  <c r="BY80" i="2"/>
  <c r="H160" i="2"/>
  <c r="N77" i="7" s="1"/>
  <c r="H156" i="2"/>
  <c r="N73" i="7" s="1"/>
  <c r="H152" i="2"/>
  <c r="N69" i="7" s="1"/>
  <c r="G152" i="2"/>
  <c r="L69" i="7" s="1"/>
  <c r="AS78" i="2"/>
  <c r="AK78" i="2"/>
  <c r="F96" i="2"/>
  <c r="J13" i="7" s="1"/>
  <c r="F88" i="2"/>
  <c r="J5" i="7" s="1"/>
  <c r="CG76" i="2"/>
  <c r="D168" i="2"/>
  <c r="F85" i="7" s="1"/>
  <c r="CC76" i="2"/>
  <c r="BY76" i="2"/>
  <c r="BQ76" i="2"/>
  <c r="Q76" i="2"/>
  <c r="C170" i="2"/>
  <c r="D87" i="7" s="1"/>
  <c r="C96" i="2"/>
  <c r="D13" i="7" s="1"/>
  <c r="C88" i="2"/>
  <c r="D5" i="7" s="1"/>
  <c r="B138" i="2"/>
  <c r="B55" i="7" s="1"/>
  <c r="B136" i="2"/>
  <c r="B53" i="7" s="1"/>
  <c r="B128" i="2"/>
  <c r="B45" i="7" s="1"/>
  <c r="B126" i="2"/>
  <c r="B43" i="7" s="1"/>
  <c r="B124" i="2"/>
  <c r="B41" i="7" s="1"/>
  <c r="B122" i="2"/>
  <c r="B39" i="7" s="1"/>
  <c r="B118" i="2"/>
  <c r="B35" i="7" s="1"/>
  <c r="E116" i="2"/>
  <c r="H33" i="7" s="1"/>
  <c r="X74" i="2"/>
  <c r="T74" i="2"/>
  <c r="C103" i="2"/>
  <c r="D20" i="7" s="1"/>
  <c r="C99" i="2"/>
  <c r="D16" i="7" s="1"/>
  <c r="L75" i="2"/>
  <c r="J75" i="2"/>
  <c r="F75" i="2"/>
  <c r="C87" i="2"/>
  <c r="D4" i="7" s="1"/>
  <c r="AZ77" i="2"/>
  <c r="AV75" i="2"/>
  <c r="AR77" i="2"/>
  <c r="BX82" i="2"/>
  <c r="BX81" i="2"/>
  <c r="I157" i="2"/>
  <c r="P74" i="7" s="1"/>
  <c r="I153" i="2"/>
  <c r="P70" i="7" s="1"/>
  <c r="BN81" i="2"/>
  <c r="CD80" i="2"/>
  <c r="G161" i="2"/>
  <c r="L78" i="7" s="1"/>
  <c r="BV79" i="2"/>
  <c r="BP79" i="2"/>
  <c r="BN79" i="2"/>
  <c r="BV78" i="2"/>
  <c r="E169" i="2"/>
  <c r="H86" i="7" s="1"/>
  <c r="C167" i="2"/>
  <c r="D84" i="7" s="1"/>
  <c r="CB74" i="2"/>
  <c r="BX74" i="2"/>
  <c r="BT74" i="2"/>
  <c r="B149" i="2"/>
  <c r="B66" i="7" s="1"/>
  <c r="P18" i="11"/>
  <c r="P10" i="11"/>
  <c r="P51" i="11"/>
  <c r="P43" i="11"/>
  <c r="P35" i="11"/>
  <c r="P24" i="11"/>
  <c r="P21" i="11"/>
  <c r="P20" i="11"/>
  <c r="P17" i="11"/>
  <c r="P16" i="11"/>
  <c r="P13" i="11"/>
  <c r="P12" i="11"/>
  <c r="P9" i="11"/>
  <c r="P8" i="11"/>
  <c r="P5" i="11"/>
  <c r="P4" i="11"/>
  <c r="E32" i="11"/>
  <c r="P54" i="11"/>
  <c r="P53" i="11"/>
  <c r="P50" i="11"/>
  <c r="P49" i="11"/>
  <c r="P46" i="11"/>
  <c r="P45" i="11"/>
  <c r="P42" i="11"/>
  <c r="P41" i="11"/>
  <c r="P38" i="11"/>
  <c r="P37" i="11"/>
  <c r="P34" i="11"/>
  <c r="P33" i="11"/>
  <c r="P23" i="11"/>
  <c r="P19" i="11"/>
  <c r="P15" i="11"/>
  <c r="P11" i="11"/>
  <c r="P7" i="11"/>
  <c r="P3" i="11"/>
  <c r="P52" i="11"/>
  <c r="P48" i="11"/>
  <c r="P44" i="11"/>
  <c r="P40" i="11"/>
  <c r="P36" i="11"/>
  <c r="P80" i="11"/>
  <c r="P76" i="11"/>
  <c r="P72" i="11"/>
  <c r="P68" i="11"/>
  <c r="P64" i="11"/>
  <c r="P83" i="11"/>
  <c r="E62" i="11"/>
  <c r="P86" i="11"/>
  <c r="N80" i="11"/>
  <c r="N76" i="11"/>
  <c r="N72" i="11"/>
  <c r="N68" i="11"/>
  <c r="N64" i="11"/>
  <c r="N55" i="11"/>
  <c r="N54" i="11"/>
  <c r="Q54" i="11" s="1"/>
  <c r="T54" i="11" s="1"/>
  <c r="N26" i="11"/>
  <c r="B64" i="11"/>
  <c r="C64" i="11" s="1"/>
  <c r="BK68" i="6"/>
  <c r="B68" i="11"/>
  <c r="C68" i="11" s="1"/>
  <c r="BK72" i="6"/>
  <c r="B72" i="11"/>
  <c r="BK76" i="6"/>
  <c r="B76" i="11"/>
  <c r="C76" i="11" s="1"/>
  <c r="BK80" i="6"/>
  <c r="B82" i="11"/>
  <c r="C82" i="11" s="1"/>
  <c r="BK86" i="6"/>
  <c r="B83" i="11"/>
  <c r="C83" i="11" s="1"/>
  <c r="BK87" i="6"/>
  <c r="B66" i="11"/>
  <c r="C66" i="11" s="1"/>
  <c r="BK70" i="6"/>
  <c r="B70" i="11"/>
  <c r="C70" i="11" s="1"/>
  <c r="BK74" i="6"/>
  <c r="B74" i="11"/>
  <c r="C74" i="11" s="1"/>
  <c r="BK78" i="6"/>
  <c r="B78" i="11"/>
  <c r="BK82" i="6"/>
  <c r="B80" i="11"/>
  <c r="BK84" i="6"/>
  <c r="B85" i="11"/>
  <c r="C85" i="11" s="1"/>
  <c r="BK89" i="6"/>
  <c r="B63" i="11"/>
  <c r="C63" i="11" s="1"/>
  <c r="BK67" i="6"/>
  <c r="B65" i="11"/>
  <c r="BK69" i="6"/>
  <c r="B67" i="11"/>
  <c r="BK71" i="6"/>
  <c r="B69" i="11"/>
  <c r="BK73" i="6"/>
  <c r="B71" i="11"/>
  <c r="C71" i="11" s="1"/>
  <c r="BK75" i="6"/>
  <c r="B73" i="11"/>
  <c r="BK77" i="6"/>
  <c r="B75" i="11"/>
  <c r="C75" i="11" s="1"/>
  <c r="BK79" i="6"/>
  <c r="B77" i="11"/>
  <c r="C77" i="11" s="1"/>
  <c r="BK81" i="6"/>
  <c r="B79" i="11"/>
  <c r="C79" i="11" s="1"/>
  <c r="BK83" i="6"/>
  <c r="B81" i="11"/>
  <c r="BK85" i="6"/>
  <c r="B86" i="11"/>
  <c r="BK90" i="6"/>
  <c r="B84" i="11"/>
  <c r="C84" i="11" s="1"/>
  <c r="BK88" i="6"/>
  <c r="CD77" i="2"/>
  <c r="E146" i="2"/>
  <c r="H63" i="7" s="1"/>
  <c r="BX76" i="2"/>
  <c r="D153" i="2"/>
  <c r="F70" i="7" s="1"/>
  <c r="C169" i="2"/>
  <c r="D86" i="7" s="1"/>
  <c r="BP78" i="2"/>
  <c r="BL78" i="2"/>
  <c r="CA99" i="12"/>
  <c r="B166" i="2"/>
  <c r="B83" i="7" s="1"/>
  <c r="B154" i="2"/>
  <c r="B71" i="7" s="1"/>
  <c r="AG87" i="6"/>
  <c r="B53" i="11"/>
  <c r="C53" i="11" s="1"/>
  <c r="AX75" i="2"/>
  <c r="I135" i="2"/>
  <c r="P52" i="7" s="1"/>
  <c r="AP75" i="2"/>
  <c r="D127" i="2"/>
  <c r="F44" i="7" s="1"/>
  <c r="I121" i="2"/>
  <c r="P38" i="7" s="1"/>
  <c r="AF79" i="2"/>
  <c r="AF80" i="2"/>
  <c r="F130" i="2"/>
  <c r="J47" i="7" s="1"/>
  <c r="AG88" i="6"/>
  <c r="H123" i="2"/>
  <c r="N40" i="7" s="1"/>
  <c r="G116" i="2"/>
  <c r="L33" i="7" s="1"/>
  <c r="E127" i="2"/>
  <c r="H44" i="7" s="1"/>
  <c r="E121" i="2"/>
  <c r="H38" i="7" s="1"/>
  <c r="AV76" i="2"/>
  <c r="AF76" i="2"/>
  <c r="AG89" i="6"/>
  <c r="B55" i="11"/>
  <c r="C55" i="11" s="1"/>
  <c r="C116" i="2"/>
  <c r="D33" i="7" s="1"/>
  <c r="AZ79" i="2"/>
  <c r="AZ80" i="2"/>
  <c r="AZ81" i="2"/>
  <c r="AV79" i="2"/>
  <c r="AR79" i="2"/>
  <c r="AR81" i="2"/>
  <c r="AN79" i="2"/>
  <c r="AN81" i="2"/>
  <c r="AH75" i="2"/>
  <c r="AH76" i="2"/>
  <c r="AH77" i="2"/>
  <c r="AY99" i="12"/>
  <c r="Q56" i="11"/>
  <c r="T56" i="11" s="1"/>
  <c r="B116" i="2"/>
  <c r="B33" i="7" s="1"/>
  <c r="C138" i="2"/>
  <c r="D55" i="7" s="1"/>
  <c r="C136" i="2"/>
  <c r="D53" i="7" s="1"/>
  <c r="C134" i="2"/>
  <c r="D51" i="7" s="1"/>
  <c r="C128" i="2"/>
  <c r="D45" i="7" s="1"/>
  <c r="C126" i="2"/>
  <c r="D43" i="7" s="1"/>
  <c r="C118" i="2"/>
  <c r="D35" i="7" s="1"/>
  <c r="E114" i="12"/>
  <c r="O108" i="12"/>
  <c r="AB9" i="13" s="1"/>
  <c r="G110" i="12"/>
  <c r="L11" i="13" s="1"/>
  <c r="T82" i="2"/>
  <c r="I103" i="2"/>
  <c r="P20" i="7" s="1"/>
  <c r="L81" i="2"/>
  <c r="F81" i="2"/>
  <c r="V79" i="2"/>
  <c r="D97" i="2"/>
  <c r="F14" i="7" s="1"/>
  <c r="J76" i="2"/>
  <c r="B76" i="2"/>
  <c r="W99" i="12"/>
  <c r="S99" i="12"/>
  <c r="O99" i="12"/>
  <c r="I99" i="12"/>
  <c r="E99" i="12"/>
  <c r="W98" i="12"/>
  <c r="S98" i="12"/>
  <c r="O98" i="12"/>
  <c r="I98" i="12"/>
  <c r="E98" i="12"/>
  <c r="W97" i="12"/>
  <c r="O95" i="12"/>
  <c r="E95" i="12"/>
  <c r="Y94" i="12"/>
  <c r="W90" i="12"/>
  <c r="I90" i="12"/>
  <c r="E86" i="12"/>
  <c r="I83" i="12"/>
  <c r="E83" i="12"/>
  <c r="N62" i="11"/>
  <c r="Q62" i="11" s="1"/>
  <c r="R62" i="11" s="1"/>
  <c r="N79" i="11"/>
  <c r="N78" i="11"/>
  <c r="N75" i="11"/>
  <c r="N74" i="11"/>
  <c r="N71" i="11"/>
  <c r="N70" i="11"/>
  <c r="N67" i="11"/>
  <c r="N66" i="11"/>
  <c r="N63" i="11"/>
  <c r="N82" i="11"/>
  <c r="N83" i="11"/>
  <c r="N85" i="11"/>
  <c r="N86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40" i="11"/>
  <c r="N39" i="11"/>
  <c r="N38" i="11"/>
  <c r="N37" i="11"/>
  <c r="N36" i="11"/>
  <c r="N35" i="11"/>
  <c r="N34" i="11"/>
  <c r="N33" i="11"/>
  <c r="N16" i="11"/>
  <c r="N14" i="11"/>
  <c r="N23" i="11"/>
  <c r="N15" i="11"/>
  <c r="N13" i="11"/>
  <c r="N12" i="11"/>
  <c r="N11" i="11"/>
  <c r="N10" i="11"/>
  <c r="N9" i="11"/>
  <c r="N8" i="11"/>
  <c r="N7" i="11"/>
  <c r="N6" i="11"/>
  <c r="N5" i="11"/>
  <c r="N4" i="11"/>
  <c r="N3" i="11"/>
  <c r="N77" i="11"/>
  <c r="N53" i="11"/>
  <c r="N22" i="11"/>
  <c r="N21" i="11"/>
  <c r="N20" i="11"/>
  <c r="N19" i="11"/>
  <c r="N18" i="11"/>
  <c r="N17" i="11"/>
  <c r="E55" i="11"/>
  <c r="P55" i="11"/>
  <c r="E56" i="11"/>
  <c r="P56" i="11"/>
  <c r="P26" i="11"/>
  <c r="P25" i="11"/>
  <c r="I120" i="2"/>
  <c r="P37" i="7" s="1"/>
  <c r="E120" i="2"/>
  <c r="H37" i="7" s="1"/>
  <c r="BA80" i="2"/>
  <c r="AS80" i="2"/>
  <c r="H128" i="2"/>
  <c r="N45" i="7" s="1"/>
  <c r="AO80" i="2"/>
  <c r="AK80" i="2"/>
  <c r="H120" i="2"/>
  <c r="N37" i="7" s="1"/>
  <c r="AG80" i="2"/>
  <c r="G138" i="2"/>
  <c r="L55" i="7" s="1"/>
  <c r="G136" i="2"/>
  <c r="L53" i="7" s="1"/>
  <c r="G128" i="2"/>
  <c r="L45" i="7" s="1"/>
  <c r="G126" i="2"/>
  <c r="L43" i="7" s="1"/>
  <c r="G122" i="2"/>
  <c r="L39" i="7" s="1"/>
  <c r="G118" i="2"/>
  <c r="L35" i="7" s="1"/>
  <c r="BA76" i="2"/>
  <c r="D136" i="2"/>
  <c r="F53" i="7" s="1"/>
  <c r="AW76" i="2"/>
  <c r="AS76" i="2"/>
  <c r="D128" i="2"/>
  <c r="F45" i="7" s="1"/>
  <c r="AO76" i="2"/>
  <c r="D120" i="2"/>
  <c r="F37" i="7" s="1"/>
  <c r="AG76" i="2"/>
  <c r="I104" i="2"/>
  <c r="P21" i="7" s="1"/>
  <c r="H104" i="2"/>
  <c r="N21" i="7" s="1"/>
  <c r="G104" i="2"/>
  <c r="L21" i="7" s="1"/>
  <c r="E104" i="2"/>
  <c r="H21" i="7" s="1"/>
  <c r="C104" i="2"/>
  <c r="D21" i="7" s="1"/>
  <c r="A169" i="2"/>
  <c r="A86" i="7" s="1"/>
  <c r="CF73" i="2"/>
  <c r="BT73" i="2"/>
  <c r="A157" i="2"/>
  <c r="A74" i="7" s="1"/>
  <c r="BR73" i="2"/>
  <c r="A155" i="2"/>
  <c r="A72" i="7" s="1"/>
  <c r="BP73" i="2"/>
  <c r="A153" i="2"/>
  <c r="A70" i="7" s="1"/>
  <c r="BN73" i="2"/>
  <c r="A151" i="2"/>
  <c r="A68" i="7" s="1"/>
  <c r="BL73" i="2"/>
  <c r="A149" i="2"/>
  <c r="A66" i="7" s="1"/>
  <c r="BJ73" i="2"/>
  <c r="A147" i="2"/>
  <c r="A64" i="7" s="1"/>
  <c r="BH73" i="2"/>
  <c r="A145" i="2"/>
  <c r="BF73" i="2"/>
  <c r="A143" i="2"/>
  <c r="BD73" i="2"/>
  <c r="A141" i="2"/>
  <c r="BB73" i="2"/>
  <c r="A139" i="2"/>
  <c r="A56" i="7" s="1"/>
  <c r="AZ73" i="2"/>
  <c r="A137" i="2"/>
  <c r="A54" i="7" s="1"/>
  <c r="AX73" i="2"/>
  <c r="A135" i="2"/>
  <c r="A52" i="7" s="1"/>
  <c r="AV73" i="2"/>
  <c r="A133" i="2"/>
  <c r="A50" i="7" s="1"/>
  <c r="AT73" i="2"/>
  <c r="A131" i="2"/>
  <c r="A48" i="7" s="1"/>
  <c r="AR73" i="2"/>
  <c r="A129" i="2"/>
  <c r="A46" i="7" s="1"/>
  <c r="AP73" i="2"/>
  <c r="A127" i="2"/>
  <c r="A44" i="7" s="1"/>
  <c r="AN73" i="2"/>
  <c r="A125" i="2"/>
  <c r="A42" i="7" s="1"/>
  <c r="AL73" i="2"/>
  <c r="A123" i="2"/>
  <c r="A40" i="7" s="1"/>
  <c r="AJ73" i="2"/>
  <c r="A121" i="2"/>
  <c r="A38" i="7" s="1"/>
  <c r="AH73" i="2"/>
  <c r="A119" i="2"/>
  <c r="A36" i="7" s="1"/>
  <c r="AF73" i="2"/>
  <c r="A117" i="2"/>
  <c r="A34" i="7" s="1"/>
  <c r="AD73" i="2"/>
  <c r="A115" i="2"/>
  <c r="AB73" i="2"/>
  <c r="A113" i="2"/>
  <c r="A167" i="2"/>
  <c r="A84" i="7" s="1"/>
  <c r="CD73" i="2"/>
  <c r="A165" i="2"/>
  <c r="A82" i="7" s="1"/>
  <c r="CB73" i="2"/>
  <c r="A163" i="2"/>
  <c r="A80" i="7" s="1"/>
  <c r="BZ73" i="2"/>
  <c r="A161" i="2"/>
  <c r="A78" i="7" s="1"/>
  <c r="BX73" i="2"/>
  <c r="BV73" i="2"/>
  <c r="A159" i="2"/>
  <c r="A76" i="7" s="1"/>
  <c r="CG73" i="2"/>
  <c r="CC73" i="2"/>
  <c r="BY73" i="2"/>
  <c r="BU73" i="2"/>
  <c r="BQ73" i="2"/>
  <c r="BM73" i="2"/>
  <c r="BI73" i="2"/>
  <c r="BE73" i="2"/>
  <c r="BA73" i="2"/>
  <c r="AW73" i="2"/>
  <c r="AS73" i="2"/>
  <c r="AO73" i="2"/>
  <c r="AK73" i="2"/>
  <c r="AG73" i="2"/>
  <c r="AC73" i="2"/>
  <c r="Y73" i="2"/>
  <c r="U73" i="2"/>
  <c r="Q73" i="2"/>
  <c r="M73" i="2"/>
  <c r="I73" i="2"/>
  <c r="E73" i="2"/>
  <c r="A87" i="2"/>
  <c r="A4" i="7" s="1"/>
  <c r="A88" i="2"/>
  <c r="A5" i="7" s="1"/>
  <c r="A89" i="2"/>
  <c r="A6" i="7" s="1"/>
  <c r="A91" i="2"/>
  <c r="A8" i="7" s="1"/>
  <c r="A92" i="2"/>
  <c r="A9" i="7" s="1"/>
  <c r="A93" i="2"/>
  <c r="A10" i="7" s="1"/>
  <c r="A95" i="2"/>
  <c r="A12" i="7" s="1"/>
  <c r="A96" i="2"/>
  <c r="A13" i="7" s="1"/>
  <c r="A97" i="2"/>
  <c r="A14" i="7" s="1"/>
  <c r="A99" i="2"/>
  <c r="A16" i="7" s="1"/>
  <c r="A100" i="2"/>
  <c r="A17" i="7" s="1"/>
  <c r="A101" i="2"/>
  <c r="A18" i="7" s="1"/>
  <c r="A103" i="2"/>
  <c r="A20" i="7" s="1"/>
  <c r="A104" i="2"/>
  <c r="A21" i="7" s="1"/>
  <c r="A105" i="2"/>
  <c r="A22" i="7" s="1"/>
  <c r="A107" i="2"/>
  <c r="A24" i="7" s="1"/>
  <c r="A108" i="2"/>
  <c r="A25" i="7" s="1"/>
  <c r="A109" i="2"/>
  <c r="A26" i="7" s="1"/>
  <c r="A111" i="2"/>
  <c r="A112" i="2"/>
  <c r="CE73" i="2"/>
  <c r="CA73" i="2"/>
  <c r="BW73" i="2"/>
  <c r="BS73" i="2"/>
  <c r="BO73" i="2"/>
  <c r="BK73" i="2"/>
  <c r="BG73" i="2"/>
  <c r="BC73" i="2"/>
  <c r="AY73" i="2"/>
  <c r="AU73" i="2"/>
  <c r="AQ73" i="2"/>
  <c r="AM73" i="2"/>
  <c r="AI73" i="2"/>
  <c r="AE73" i="2"/>
  <c r="H167" i="2"/>
  <c r="N84" i="7" s="1"/>
  <c r="BV80" i="2"/>
  <c r="H159" i="2"/>
  <c r="N76" i="7" s="1"/>
  <c r="BP80" i="2"/>
  <c r="H153" i="2"/>
  <c r="N70" i="7" s="1"/>
  <c r="BH80" i="2"/>
  <c r="H145" i="2"/>
  <c r="BF80" i="2"/>
  <c r="H143" i="2"/>
  <c r="BD80" i="2"/>
  <c r="H141" i="2"/>
  <c r="AX80" i="2"/>
  <c r="H117" i="2"/>
  <c r="N34" i="7" s="1"/>
  <c r="AD80" i="2"/>
  <c r="H115" i="2"/>
  <c r="AB80" i="2"/>
  <c r="H113" i="2"/>
  <c r="Z80" i="2"/>
  <c r="H111" i="2"/>
  <c r="H89" i="2"/>
  <c r="N6" i="7" s="1"/>
  <c r="H87" i="2"/>
  <c r="N4" i="7" s="1"/>
  <c r="D169" i="2"/>
  <c r="F86" i="7" s="1"/>
  <c r="BH76" i="2"/>
  <c r="D145" i="2"/>
  <c r="BF76" i="2"/>
  <c r="D143" i="2"/>
  <c r="BD76" i="2"/>
  <c r="D141" i="2"/>
  <c r="AZ76" i="2"/>
  <c r="D137" i="2"/>
  <c r="F54" i="7" s="1"/>
  <c r="D133" i="2"/>
  <c r="F50" i="7" s="1"/>
  <c r="D121" i="2"/>
  <c r="F38" i="7" s="1"/>
  <c r="AD76" i="2"/>
  <c r="D115" i="2"/>
  <c r="AB76" i="2"/>
  <c r="D113" i="2"/>
  <c r="Z76" i="2"/>
  <c r="D111" i="2"/>
  <c r="BG82" i="2"/>
  <c r="AA82" i="2"/>
  <c r="BG81" i="2"/>
  <c r="BC81" i="2"/>
  <c r="AA81" i="2"/>
  <c r="CE80" i="2"/>
  <c r="BW80" i="2"/>
  <c r="BG80" i="2"/>
  <c r="AA80" i="2"/>
  <c r="K80" i="2"/>
  <c r="BO79" i="2"/>
  <c r="BK79" i="2"/>
  <c r="BG79" i="2"/>
  <c r="AA79" i="2"/>
  <c r="BG77" i="2"/>
  <c r="AY77" i="2"/>
  <c r="AA77" i="2"/>
  <c r="BG76" i="2"/>
  <c r="AA76" i="2"/>
  <c r="K76" i="2"/>
  <c r="G76" i="2"/>
  <c r="BG75" i="2"/>
  <c r="AQ75" i="2"/>
  <c r="AA75" i="2"/>
  <c r="G75" i="2"/>
  <c r="BG74" i="2"/>
  <c r="BC74" i="2"/>
  <c r="AM74" i="2"/>
  <c r="AA74" i="2"/>
  <c r="W74" i="2"/>
  <c r="C74" i="2"/>
  <c r="H102" i="2"/>
  <c r="N19" i="7" s="1"/>
  <c r="D114" i="2"/>
  <c r="H114" i="2"/>
  <c r="D142" i="2"/>
  <c r="H142" i="2"/>
  <c r="H170" i="2"/>
  <c r="N87" i="7" s="1"/>
  <c r="BV82" i="2"/>
  <c r="BH82" i="2"/>
  <c r="BF82" i="2"/>
  <c r="BD82" i="2"/>
  <c r="AV82" i="2"/>
  <c r="CB81" i="2"/>
  <c r="I159" i="2"/>
  <c r="P76" i="7" s="1"/>
  <c r="I145" i="2"/>
  <c r="BH81" i="2"/>
  <c r="I143" i="2"/>
  <c r="BF81" i="2"/>
  <c r="I141" i="2"/>
  <c r="BD81" i="2"/>
  <c r="I117" i="2"/>
  <c r="P34" i="7" s="1"/>
  <c r="I115" i="2"/>
  <c r="AD81" i="2"/>
  <c r="I113" i="2"/>
  <c r="AB81" i="2"/>
  <c r="I111" i="2"/>
  <c r="Z81" i="2"/>
  <c r="V81" i="2"/>
  <c r="R81" i="2"/>
  <c r="G169" i="2"/>
  <c r="L86" i="7" s="1"/>
  <c r="CF79" i="2"/>
  <c r="G159" i="2"/>
  <c r="L76" i="7" s="1"/>
  <c r="G153" i="2"/>
  <c r="L70" i="7" s="1"/>
  <c r="G145" i="2"/>
  <c r="BH79" i="2"/>
  <c r="G143" i="2"/>
  <c r="BF79" i="2"/>
  <c r="G141" i="2"/>
  <c r="BD79" i="2"/>
  <c r="AH79" i="2"/>
  <c r="G115" i="2"/>
  <c r="AD79" i="2"/>
  <c r="G113" i="2"/>
  <c r="AB79" i="2"/>
  <c r="G111" i="2"/>
  <c r="Z79" i="2"/>
  <c r="G103" i="2"/>
  <c r="L20" i="7" s="1"/>
  <c r="L79" i="2"/>
  <c r="G93" i="2"/>
  <c r="L10" i="7" s="1"/>
  <c r="E157" i="2"/>
  <c r="H74" i="7" s="1"/>
  <c r="BT77" i="2"/>
  <c r="E153" i="2"/>
  <c r="H70" i="7" s="1"/>
  <c r="BP77" i="2"/>
  <c r="E145" i="2"/>
  <c r="BH77" i="2"/>
  <c r="E143" i="2"/>
  <c r="BF77" i="2"/>
  <c r="E141" i="2"/>
  <c r="BD77" i="2"/>
  <c r="E115" i="2"/>
  <c r="AD77" i="2"/>
  <c r="E113" i="2"/>
  <c r="AB77" i="2"/>
  <c r="E111" i="2"/>
  <c r="Z77" i="2"/>
  <c r="L77" i="2"/>
  <c r="C151" i="2"/>
  <c r="D68" i="7" s="1"/>
  <c r="BN75" i="2"/>
  <c r="C145" i="2"/>
  <c r="BH75" i="2"/>
  <c r="C143" i="2"/>
  <c r="BF75" i="2"/>
  <c r="C141" i="2"/>
  <c r="BD75" i="2"/>
  <c r="C137" i="2"/>
  <c r="D54" i="7" s="1"/>
  <c r="AZ75" i="2"/>
  <c r="C129" i="2"/>
  <c r="D46" i="7" s="1"/>
  <c r="AR75" i="2"/>
  <c r="C121" i="2"/>
  <c r="D38" i="7" s="1"/>
  <c r="AJ75" i="2"/>
  <c r="C115" i="2"/>
  <c r="AD75" i="2"/>
  <c r="C113" i="2"/>
  <c r="AB75" i="2"/>
  <c r="C111" i="2"/>
  <c r="Z75" i="2"/>
  <c r="C97" i="2"/>
  <c r="D14" i="7" s="1"/>
  <c r="B167" i="2"/>
  <c r="B84" i="7" s="1"/>
  <c r="CD74" i="2"/>
  <c r="B159" i="2"/>
  <c r="B76" i="7" s="1"/>
  <c r="BV74" i="2"/>
  <c r="B151" i="2"/>
  <c r="B68" i="7" s="1"/>
  <c r="B145" i="2"/>
  <c r="BH74" i="2"/>
  <c r="B143" i="2"/>
  <c r="BF74" i="2"/>
  <c r="B141" i="2"/>
  <c r="BD74" i="2"/>
  <c r="B137" i="2"/>
  <c r="B54" i="7" s="1"/>
  <c r="B135" i="2"/>
  <c r="B52" i="7" s="1"/>
  <c r="AX74" i="2"/>
  <c r="AV74" i="2"/>
  <c r="BE82" i="2"/>
  <c r="AO82" i="2"/>
  <c r="AK82" i="2"/>
  <c r="AC82" i="2"/>
  <c r="Q82" i="2"/>
  <c r="CG81" i="2"/>
  <c r="CC81" i="2"/>
  <c r="BU81" i="2"/>
  <c r="BE81" i="2"/>
  <c r="AW81" i="2"/>
  <c r="AC81" i="2"/>
  <c r="M81" i="2"/>
  <c r="I81" i="2"/>
  <c r="CC79" i="2"/>
  <c r="BU79" i="2"/>
  <c r="BM79" i="2"/>
  <c r="BE79" i="2"/>
  <c r="AC79" i="2"/>
  <c r="U79" i="2"/>
  <c r="Q79" i="2"/>
  <c r="CG77" i="2"/>
  <c r="BE77" i="2"/>
  <c r="AC77" i="2"/>
  <c r="BM75" i="2"/>
  <c r="BE75" i="2"/>
  <c r="AW75" i="2"/>
  <c r="AC75" i="2"/>
  <c r="Y75" i="2"/>
  <c r="E75" i="2"/>
  <c r="BE74" i="2"/>
  <c r="AC74" i="2"/>
  <c r="B87" i="2"/>
  <c r="B4" i="7" s="1"/>
  <c r="B103" i="2"/>
  <c r="B20" i="7" s="1"/>
  <c r="B111" i="2"/>
  <c r="B113" i="2"/>
  <c r="B115" i="2"/>
  <c r="T62" i="6"/>
  <c r="B85" i="6" s="1"/>
  <c r="U62" i="6"/>
  <c r="B86" i="6" s="1"/>
  <c r="V62" i="6"/>
  <c r="B87" i="6" s="1"/>
  <c r="W62" i="6"/>
  <c r="B88" i="6" s="1"/>
  <c r="X62" i="6"/>
  <c r="B89" i="6" s="1"/>
  <c r="Y62" i="6"/>
  <c r="B90" i="6" s="1"/>
  <c r="B104" i="12" l="1"/>
  <c r="B5" i="13" s="1"/>
  <c r="W93" i="12"/>
  <c r="D122" i="12"/>
  <c r="F23" i="13" s="1"/>
  <c r="G83" i="12"/>
  <c r="W128" i="12"/>
  <c r="M83" i="12"/>
  <c r="W130" i="12"/>
  <c r="U161" i="12"/>
  <c r="W161" i="12"/>
  <c r="AT74" i="2"/>
  <c r="E155" i="2"/>
  <c r="H72" i="7" s="1"/>
  <c r="D159" i="2"/>
  <c r="F76" i="7" s="1"/>
  <c r="E163" i="2"/>
  <c r="H80" i="7" s="1"/>
  <c r="H80" i="2"/>
  <c r="BB81" i="2"/>
  <c r="C107" i="2"/>
  <c r="D24" i="7" s="1"/>
  <c r="D109" i="2"/>
  <c r="F26" i="7" s="1"/>
  <c r="C168" i="2"/>
  <c r="D85" i="7" s="1"/>
  <c r="BT75" i="2"/>
  <c r="BV75" i="2"/>
  <c r="I109" i="2"/>
  <c r="P26" i="7" s="1"/>
  <c r="D158" i="2"/>
  <c r="F75" i="7" s="1"/>
  <c r="BJ75" i="2"/>
  <c r="E133" i="2"/>
  <c r="H50" i="7" s="1"/>
  <c r="V77" i="2"/>
  <c r="H100" i="2"/>
  <c r="N17" i="7" s="1"/>
  <c r="I108" i="2"/>
  <c r="P25" i="7" s="1"/>
  <c r="B101" i="2"/>
  <c r="B18" i="7" s="1"/>
  <c r="BL75" i="2"/>
  <c r="H127" i="2"/>
  <c r="N44" i="7" s="1"/>
  <c r="C152" i="2"/>
  <c r="D69" i="7" s="1"/>
  <c r="F157" i="2"/>
  <c r="J74" i="7" s="1"/>
  <c r="J77" i="2"/>
  <c r="B89" i="2"/>
  <c r="B6" i="7" s="1"/>
  <c r="AM77" i="2"/>
  <c r="D135" i="2"/>
  <c r="F52" i="7" s="1"/>
  <c r="BL80" i="2"/>
  <c r="D88" i="2"/>
  <c r="F5" i="7" s="1"/>
  <c r="E168" i="2"/>
  <c r="H85" i="7" s="1"/>
  <c r="E74" i="2"/>
  <c r="C109" i="2"/>
  <c r="D26" i="7" s="1"/>
  <c r="BP75" i="2"/>
  <c r="N79" i="2"/>
  <c r="F118" i="2"/>
  <c r="J35" i="7" s="1"/>
  <c r="U76" i="2"/>
  <c r="Q74" i="2"/>
  <c r="D110" i="2"/>
  <c r="F27" i="7" s="1"/>
  <c r="E90" i="2"/>
  <c r="H7" i="7" s="1"/>
  <c r="B100" i="2"/>
  <c r="B17" i="7" s="1"/>
  <c r="CD81" i="2"/>
  <c r="BJ74" i="2"/>
  <c r="H107" i="2"/>
  <c r="N24" i="7" s="1"/>
  <c r="F79" i="2"/>
  <c r="G77" i="2"/>
  <c r="H99" i="2"/>
  <c r="N16" i="7" s="1"/>
  <c r="AF77" i="2"/>
  <c r="CB78" i="2"/>
  <c r="Q69" i="11"/>
  <c r="C69" i="11"/>
  <c r="C86" i="11"/>
  <c r="Q86" i="11" s="1"/>
  <c r="C67" i="11"/>
  <c r="Q67" i="11" s="1"/>
  <c r="C80" i="11"/>
  <c r="Q80" i="11" s="1"/>
  <c r="Q72" i="11"/>
  <c r="C72" i="11"/>
  <c r="C81" i="11"/>
  <c r="Q81" i="11" s="1"/>
  <c r="C73" i="11"/>
  <c r="Q73" i="11" s="1"/>
  <c r="C65" i="11"/>
  <c r="Q65" i="11" s="1"/>
  <c r="Q78" i="11"/>
  <c r="C78" i="11"/>
  <c r="V159" i="12"/>
  <c r="T160" i="12"/>
  <c r="T161" i="12"/>
  <c r="U129" i="12"/>
  <c r="U130" i="12"/>
  <c r="E103" i="2"/>
  <c r="H20" i="7" s="1"/>
  <c r="BJ77" i="2"/>
  <c r="E98" i="2"/>
  <c r="H15" i="7" s="1"/>
  <c r="E159" i="2"/>
  <c r="H76" i="7" s="1"/>
  <c r="AU81" i="2"/>
  <c r="H97" i="2"/>
  <c r="N14" i="7" s="1"/>
  <c r="H155" i="2"/>
  <c r="N72" i="7" s="1"/>
  <c r="E151" i="2"/>
  <c r="H68" i="7" s="1"/>
  <c r="D165" i="2"/>
  <c r="F82" i="7" s="1"/>
  <c r="F77" i="2"/>
  <c r="BT80" i="2"/>
  <c r="B153" i="2"/>
  <c r="B70" i="7" s="1"/>
  <c r="U81" i="2"/>
  <c r="BK74" i="2"/>
  <c r="C80" i="2"/>
  <c r="H91" i="2"/>
  <c r="N8" i="7" s="1"/>
  <c r="AU78" i="2"/>
  <c r="D100" i="2"/>
  <c r="F17" i="7" s="1"/>
  <c r="C106" i="2"/>
  <c r="D23" i="7" s="1"/>
  <c r="Q96" i="12"/>
  <c r="G135" i="2"/>
  <c r="L52" i="7" s="1"/>
  <c r="H147" i="2"/>
  <c r="N64" i="7" s="1"/>
  <c r="T78" i="2"/>
  <c r="I123" i="2"/>
  <c r="P40" i="7" s="1"/>
  <c r="J79" i="2"/>
  <c r="BB74" i="2"/>
  <c r="C89" i="2"/>
  <c r="D6" i="7" s="1"/>
  <c r="R56" i="11"/>
  <c r="T127" i="12"/>
  <c r="V130" i="12"/>
  <c r="V160" i="12"/>
  <c r="V157" i="12"/>
  <c r="T158" i="12"/>
  <c r="V128" i="12"/>
  <c r="U128" i="12"/>
  <c r="W158" i="12"/>
  <c r="V127" i="12"/>
  <c r="T128" i="12"/>
  <c r="W127" i="12"/>
  <c r="K108" i="12"/>
  <c r="T9" i="13" s="1"/>
  <c r="I86" i="12"/>
  <c r="O87" i="12"/>
  <c r="D83" i="12"/>
  <c r="E87" i="12"/>
  <c r="BT90" i="12"/>
  <c r="S90" i="12"/>
  <c r="G85" i="12"/>
  <c r="O91" i="12"/>
  <c r="W91" i="12"/>
  <c r="B83" i="12"/>
  <c r="G184" i="12"/>
  <c r="L85" i="13" s="1"/>
  <c r="J83" i="12"/>
  <c r="O114" i="12"/>
  <c r="AB15" i="13" s="1"/>
  <c r="I93" i="12"/>
  <c r="E89" i="12"/>
  <c r="S93" i="12"/>
  <c r="O126" i="12"/>
  <c r="AB27" i="13" s="1"/>
  <c r="G106" i="12"/>
  <c r="L7" i="13" s="1"/>
  <c r="C85" i="12"/>
  <c r="I89" i="12"/>
  <c r="G124" i="12"/>
  <c r="L25" i="13" s="1"/>
  <c r="C122" i="12"/>
  <c r="D23" i="13" s="1"/>
  <c r="K120" i="12"/>
  <c r="T21" i="13" s="1"/>
  <c r="B163" i="2"/>
  <c r="B80" i="7" s="1"/>
  <c r="I119" i="2"/>
  <c r="P36" i="7" s="1"/>
  <c r="AQ77" i="2"/>
  <c r="F147" i="2"/>
  <c r="J64" i="7" s="1"/>
  <c r="AM81" i="2"/>
  <c r="G87" i="2"/>
  <c r="L4" i="7" s="1"/>
  <c r="AT76" i="2"/>
  <c r="B125" i="2"/>
  <c r="B42" i="7" s="1"/>
  <c r="B97" i="2"/>
  <c r="B14" i="7" s="1"/>
  <c r="D77" i="2"/>
  <c r="G125" i="2"/>
  <c r="L42" i="7" s="1"/>
  <c r="H103" i="2"/>
  <c r="N20" i="7" s="1"/>
  <c r="B121" i="2"/>
  <c r="B38" i="7" s="1"/>
  <c r="CE81" i="2"/>
  <c r="CF78" i="2"/>
  <c r="AG74" i="2"/>
  <c r="B81" i="2"/>
  <c r="D170" i="2"/>
  <c r="F87" i="7" s="1"/>
  <c r="T76" i="2"/>
  <c r="E109" i="2"/>
  <c r="H26" i="7" s="1"/>
  <c r="AJ77" i="2"/>
  <c r="AJ79" i="2"/>
  <c r="J81" i="2"/>
  <c r="BS80" i="2"/>
  <c r="Q77" i="2"/>
  <c r="BK77" i="2"/>
  <c r="BI78" i="2"/>
  <c r="F128" i="2"/>
  <c r="J45" i="7" s="1"/>
  <c r="D93" i="2"/>
  <c r="F10" i="7" s="1"/>
  <c r="AG75" i="2"/>
  <c r="C119" i="2"/>
  <c r="D36" i="7" s="1"/>
  <c r="BX75" i="2"/>
  <c r="AY74" i="2"/>
  <c r="H95" i="2"/>
  <c r="N12" i="7" s="1"/>
  <c r="H101" i="2"/>
  <c r="N18" i="7" s="1"/>
  <c r="U74" i="2"/>
  <c r="BA81" i="2"/>
  <c r="BR74" i="2"/>
  <c r="E161" i="2"/>
  <c r="H78" i="7" s="1"/>
  <c r="U77" i="2"/>
  <c r="B95" i="2"/>
  <c r="B12" i="7" s="1"/>
  <c r="T77" i="2"/>
  <c r="BL79" i="2"/>
  <c r="H110" i="2"/>
  <c r="N27" i="7" s="1"/>
  <c r="W76" i="2"/>
  <c r="V78" i="2"/>
  <c r="H146" i="2"/>
  <c r="N63" i="7" s="1"/>
  <c r="H106" i="2"/>
  <c r="N23" i="7" s="1"/>
  <c r="K81" i="2"/>
  <c r="CB79" i="2"/>
  <c r="BX78" i="2"/>
  <c r="D79" i="2"/>
  <c r="H163" i="2"/>
  <c r="N80" i="7" s="1"/>
  <c r="B77" i="2"/>
  <c r="D130" i="2"/>
  <c r="F47" i="7" s="1"/>
  <c r="AE80" i="2"/>
  <c r="BP76" i="2"/>
  <c r="BY74" i="2"/>
  <c r="AK77" i="2"/>
  <c r="E123" i="2"/>
  <c r="H40" i="7" s="1"/>
  <c r="T79" i="2"/>
  <c r="H166" i="2"/>
  <c r="N83" i="7" s="1"/>
  <c r="W77" i="2"/>
  <c r="BO77" i="2"/>
  <c r="BS79" i="2"/>
  <c r="H139" i="2"/>
  <c r="N56" i="7" s="1"/>
  <c r="AN76" i="2"/>
  <c r="B127" i="2"/>
  <c r="B44" i="7" s="1"/>
  <c r="M74" i="2"/>
  <c r="BI77" i="2"/>
  <c r="P77" i="2"/>
  <c r="E139" i="2"/>
  <c r="H56" i="7" s="1"/>
  <c r="G167" i="2"/>
  <c r="L84" i="7" s="1"/>
  <c r="D154" i="2"/>
  <c r="F71" i="7" s="1"/>
  <c r="K75" i="2"/>
  <c r="BW77" i="2"/>
  <c r="D129" i="2"/>
  <c r="F46" i="7" s="1"/>
  <c r="H151" i="2"/>
  <c r="N68" i="7" s="1"/>
  <c r="H161" i="2"/>
  <c r="N78" i="7" s="1"/>
  <c r="F136" i="2"/>
  <c r="J53" i="7" s="1"/>
  <c r="BU75" i="2"/>
  <c r="BK80" i="2"/>
  <c r="I77" i="2"/>
  <c r="BL77" i="2"/>
  <c r="AQ74" i="2"/>
  <c r="BO81" i="2"/>
  <c r="E79" i="2"/>
  <c r="I79" i="2"/>
  <c r="BC77" i="2"/>
  <c r="W80" i="2"/>
  <c r="BS81" i="2"/>
  <c r="D107" i="2"/>
  <c r="F24" i="7" s="1"/>
  <c r="M79" i="2"/>
  <c r="BM81" i="2"/>
  <c r="I131" i="2"/>
  <c r="P48" i="7" s="1"/>
  <c r="D98" i="2"/>
  <c r="F15" i="7" s="1"/>
  <c r="H133" i="2"/>
  <c r="N50" i="7" s="1"/>
  <c r="H119" i="2"/>
  <c r="N36" i="7" s="1"/>
  <c r="AH92" i="12"/>
  <c r="V129" i="12"/>
  <c r="T75" i="2"/>
  <c r="N77" i="2"/>
  <c r="W95" i="12"/>
  <c r="K126" i="12"/>
  <c r="T27" i="13" s="1"/>
  <c r="F163" i="2"/>
  <c r="J80" i="7" s="1"/>
  <c r="U157" i="12"/>
  <c r="V131" i="12"/>
  <c r="I75" i="2"/>
  <c r="BL74" i="2"/>
  <c r="M75" i="2"/>
  <c r="AS81" i="2"/>
  <c r="C131" i="2"/>
  <c r="D48" i="7" s="1"/>
  <c r="BR75" i="2"/>
  <c r="BZ75" i="2"/>
  <c r="AP79" i="2"/>
  <c r="T81" i="2"/>
  <c r="AP81" i="2"/>
  <c r="CF81" i="2"/>
  <c r="I97" i="12"/>
  <c r="T130" i="12"/>
  <c r="B123" i="2"/>
  <c r="B40" i="7" s="1"/>
  <c r="BQ79" i="2"/>
  <c r="BY79" i="2"/>
  <c r="C165" i="2"/>
  <c r="D82" i="7" s="1"/>
  <c r="E129" i="2"/>
  <c r="H46" i="7" s="1"/>
  <c r="P79" i="2"/>
  <c r="G131" i="2"/>
  <c r="L48" i="7" s="1"/>
  <c r="AU74" i="2"/>
  <c r="AI80" i="2"/>
  <c r="K78" i="2"/>
  <c r="Q79" i="11"/>
  <c r="Q63" i="11"/>
  <c r="T63" i="11" s="1"/>
  <c r="Q74" i="11"/>
  <c r="T74" i="11" s="1"/>
  <c r="Q83" i="11"/>
  <c r="T83" i="11" s="1"/>
  <c r="U83" i="11" s="1"/>
  <c r="W160" i="12"/>
  <c r="I74" i="2"/>
  <c r="Q75" i="2"/>
  <c r="H77" i="2"/>
  <c r="D94" i="2"/>
  <c r="F11" i="7" s="1"/>
  <c r="AE77" i="2"/>
  <c r="D101" i="2"/>
  <c r="F18" i="7" s="1"/>
  <c r="BY75" i="2"/>
  <c r="B165" i="2"/>
  <c r="B82" i="7" s="1"/>
  <c r="CF75" i="2"/>
  <c r="AX81" i="2"/>
  <c r="I151" i="2"/>
  <c r="P68" i="7" s="1"/>
  <c r="D166" i="2"/>
  <c r="F83" i="7" s="1"/>
  <c r="AI77" i="2"/>
  <c r="G120" i="12"/>
  <c r="L21" i="13" s="1"/>
  <c r="D106" i="12"/>
  <c r="F7" i="13" s="1"/>
  <c r="Q55" i="11"/>
  <c r="T55" i="11" s="1"/>
  <c r="W159" i="12"/>
  <c r="U159" i="12"/>
  <c r="Q66" i="11"/>
  <c r="R66" i="11" s="1"/>
  <c r="D147" i="2"/>
  <c r="F64" i="7" s="1"/>
  <c r="AO81" i="2"/>
  <c r="BK81" i="2"/>
  <c r="G74" i="2"/>
  <c r="D167" i="2"/>
  <c r="F84" i="7" s="1"/>
  <c r="H185" i="12"/>
  <c r="N86" i="13" s="1"/>
  <c r="Q84" i="11"/>
  <c r="T84" i="11" s="1"/>
  <c r="U84" i="11" s="1"/>
  <c r="Q77" i="11"/>
  <c r="T77" i="11" s="1"/>
  <c r="Q70" i="11"/>
  <c r="Q64" i="11"/>
  <c r="R64" i="11" s="1"/>
  <c r="V161" i="12"/>
  <c r="T157" i="12"/>
  <c r="B129" i="2"/>
  <c r="B46" i="7" s="1"/>
  <c r="AG79" i="2"/>
  <c r="G137" i="2"/>
  <c r="L54" i="7" s="1"/>
  <c r="BW75" i="2"/>
  <c r="AE76" i="2"/>
  <c r="BO80" i="2"/>
  <c r="F140" i="2"/>
  <c r="J57" i="7" s="1"/>
  <c r="W89" i="12"/>
  <c r="E91" i="12"/>
  <c r="C94" i="12"/>
  <c r="CG86" i="12"/>
  <c r="W87" i="12"/>
  <c r="M94" i="12"/>
  <c r="K104" i="12"/>
  <c r="T5" i="13" s="1"/>
  <c r="D110" i="12"/>
  <c r="F11" i="13" s="1"/>
  <c r="K116" i="12"/>
  <c r="T17" i="13" s="1"/>
  <c r="W92" i="12"/>
  <c r="O143" i="12"/>
  <c r="AB44" i="13" s="1"/>
  <c r="U83" i="12"/>
  <c r="S86" i="12"/>
  <c r="O89" i="12"/>
  <c r="G94" i="12"/>
  <c r="Q94" i="12"/>
  <c r="K122" i="12"/>
  <c r="T23" i="13" s="1"/>
  <c r="K118" i="12"/>
  <c r="T19" i="13" s="1"/>
  <c r="C114" i="12"/>
  <c r="D15" i="13" s="1"/>
  <c r="C104" i="12"/>
  <c r="D5" i="13" s="1"/>
  <c r="M133" i="12"/>
  <c r="X34" i="13" s="1"/>
  <c r="P181" i="12"/>
  <c r="AD82" i="13" s="1"/>
  <c r="F185" i="12"/>
  <c r="J86" i="13" s="1"/>
  <c r="M85" i="12"/>
  <c r="O86" i="12"/>
  <c r="W86" i="12"/>
  <c r="I87" i="12"/>
  <c r="S87" i="12"/>
  <c r="E90" i="12"/>
  <c r="S91" i="12"/>
  <c r="E93" i="12"/>
  <c r="U94" i="12"/>
  <c r="S95" i="12"/>
  <c r="E97" i="12"/>
  <c r="S97" i="12"/>
  <c r="G116" i="12"/>
  <c r="L17" i="13" s="1"/>
  <c r="K114" i="12"/>
  <c r="T15" i="13" s="1"/>
  <c r="F104" i="12"/>
  <c r="J5" i="13" s="1"/>
  <c r="E122" i="12"/>
  <c r="H23" i="13" s="1"/>
  <c r="C86" i="12"/>
  <c r="S89" i="12"/>
  <c r="O90" i="12"/>
  <c r="I91" i="12"/>
  <c r="O93" i="12"/>
  <c r="I95" i="12"/>
  <c r="O97" i="12"/>
  <c r="O122" i="12"/>
  <c r="AB23" i="13" s="1"/>
  <c r="O104" i="12"/>
  <c r="AB5" i="13" s="1"/>
  <c r="B117" i="2"/>
  <c r="B34" i="7" s="1"/>
  <c r="AO75" i="2"/>
  <c r="BQ75" i="2"/>
  <c r="BY77" i="2"/>
  <c r="AW79" i="2"/>
  <c r="BI79" i="2"/>
  <c r="CG79" i="2"/>
  <c r="Y81" i="2"/>
  <c r="C125" i="2"/>
  <c r="D42" i="7" s="1"/>
  <c r="C139" i="2"/>
  <c r="D56" i="7" s="1"/>
  <c r="E167" i="2"/>
  <c r="H84" i="7" s="1"/>
  <c r="G109" i="2"/>
  <c r="L26" i="7" s="1"/>
  <c r="I91" i="2"/>
  <c r="P8" i="7" s="1"/>
  <c r="I99" i="2"/>
  <c r="P16" i="7" s="1"/>
  <c r="H158" i="2"/>
  <c r="N75" i="7" s="1"/>
  <c r="H154" i="2"/>
  <c r="N71" i="7" s="1"/>
  <c r="H150" i="2"/>
  <c r="N67" i="7" s="1"/>
  <c r="D138" i="2"/>
  <c r="F55" i="7" s="1"/>
  <c r="D122" i="2"/>
  <c r="F39" i="7" s="1"/>
  <c r="K74" i="2"/>
  <c r="S74" i="2"/>
  <c r="CA74" i="2"/>
  <c r="S79" i="2"/>
  <c r="CA79" i="2"/>
  <c r="S81" i="2"/>
  <c r="BW81" i="2"/>
  <c r="D76" i="2"/>
  <c r="L76" i="2"/>
  <c r="D117" i="2"/>
  <c r="F34" i="7" s="1"/>
  <c r="D163" i="2"/>
  <c r="F80" i="7" s="1"/>
  <c r="AR80" i="2"/>
  <c r="X78" i="2"/>
  <c r="F134" i="2"/>
  <c r="J51" i="7" s="1"/>
  <c r="F126" i="2"/>
  <c r="J43" i="7" s="1"/>
  <c r="U56" i="11"/>
  <c r="H15" i="13"/>
  <c r="U54" i="11"/>
  <c r="H87" i="13"/>
  <c r="T108" i="12"/>
  <c r="U110" i="12"/>
  <c r="G84" i="12"/>
  <c r="B118" i="12"/>
  <c r="B126" i="12"/>
  <c r="B27" i="13" s="1"/>
  <c r="BP96" i="12"/>
  <c r="CD98" i="12"/>
  <c r="B107" i="2"/>
  <c r="B24" i="7" s="1"/>
  <c r="AS74" i="2"/>
  <c r="BQ74" i="2"/>
  <c r="CG74" i="2"/>
  <c r="CC75" i="2"/>
  <c r="Y77" i="2"/>
  <c r="AG77" i="2"/>
  <c r="BA77" i="2"/>
  <c r="Q81" i="2"/>
  <c r="BU82" i="2"/>
  <c r="B75" i="2"/>
  <c r="C91" i="2"/>
  <c r="D8" i="7" s="1"/>
  <c r="R75" i="2"/>
  <c r="C123" i="2"/>
  <c r="D40" i="7" s="1"/>
  <c r="C127" i="2"/>
  <c r="D44" i="7" s="1"/>
  <c r="C135" i="2"/>
  <c r="D52" i="7" s="1"/>
  <c r="E125" i="2"/>
  <c r="H42" i="7" s="1"/>
  <c r="E131" i="2"/>
  <c r="H48" i="7" s="1"/>
  <c r="E135" i="2"/>
  <c r="H52" i="7" s="1"/>
  <c r="E165" i="2"/>
  <c r="H82" i="7" s="1"/>
  <c r="G117" i="2"/>
  <c r="L34" i="7" s="1"/>
  <c r="G123" i="2"/>
  <c r="L40" i="7" s="1"/>
  <c r="G139" i="2"/>
  <c r="L56" i="7" s="1"/>
  <c r="BT81" i="2"/>
  <c r="I161" i="2"/>
  <c r="P78" i="7" s="1"/>
  <c r="CB82" i="2"/>
  <c r="D150" i="2"/>
  <c r="F67" i="7" s="1"/>
  <c r="D90" i="2"/>
  <c r="F7" i="7" s="1"/>
  <c r="O75" i="2"/>
  <c r="AI75" i="2"/>
  <c r="AY75" i="2"/>
  <c r="BK75" i="2"/>
  <c r="BS75" i="2"/>
  <c r="AQ76" i="2"/>
  <c r="BW76" i="2"/>
  <c r="C79" i="2"/>
  <c r="W79" i="2"/>
  <c r="AQ79" i="2"/>
  <c r="AY80" i="2"/>
  <c r="O82" i="2"/>
  <c r="BC82" i="2"/>
  <c r="D87" i="2"/>
  <c r="F4" i="7" s="1"/>
  <c r="D91" i="2"/>
  <c r="F8" i="7" s="1"/>
  <c r="D95" i="2"/>
  <c r="F12" i="7" s="1"/>
  <c r="D99" i="2"/>
  <c r="F16" i="7" s="1"/>
  <c r="D103" i="2"/>
  <c r="F20" i="7" s="1"/>
  <c r="D119" i="2"/>
  <c r="F36" i="7" s="1"/>
  <c r="BN76" i="2"/>
  <c r="BR76" i="2"/>
  <c r="D161" i="2"/>
  <c r="F78" i="7" s="1"/>
  <c r="H121" i="2"/>
  <c r="N38" i="7" s="1"/>
  <c r="AN80" i="2"/>
  <c r="H131" i="2"/>
  <c r="N48" i="7" s="1"/>
  <c r="H137" i="2"/>
  <c r="N54" i="7" s="1"/>
  <c r="G78" i="2"/>
  <c r="O78" i="2"/>
  <c r="F138" i="2"/>
  <c r="J55" i="7" s="1"/>
  <c r="F122" i="2"/>
  <c r="J39" i="7" s="1"/>
  <c r="AH78" i="2"/>
  <c r="F151" i="2"/>
  <c r="J68" i="7" s="1"/>
  <c r="AK74" i="2"/>
  <c r="BA74" i="2"/>
  <c r="BI74" i="2"/>
  <c r="AK75" i="2"/>
  <c r="AS75" i="2"/>
  <c r="BA75" i="2"/>
  <c r="AS77" i="2"/>
  <c r="BQ77" i="2"/>
  <c r="AG81" i="2"/>
  <c r="U82" i="2"/>
  <c r="BM82" i="2"/>
  <c r="CC82" i="2"/>
  <c r="CG82" i="2"/>
  <c r="C95" i="2"/>
  <c r="D12" i="7" s="1"/>
  <c r="N75" i="2"/>
  <c r="AF75" i="2"/>
  <c r="C133" i="2"/>
  <c r="D50" i="7" s="1"/>
  <c r="CD75" i="2"/>
  <c r="E119" i="2"/>
  <c r="H36" i="7" s="1"/>
  <c r="AP77" i="2"/>
  <c r="CF77" i="2"/>
  <c r="G107" i="2"/>
  <c r="L24" i="7" s="1"/>
  <c r="G129" i="2"/>
  <c r="L46" i="7" s="1"/>
  <c r="G133" i="2"/>
  <c r="L50" i="7" s="1"/>
  <c r="G157" i="2"/>
  <c r="L74" i="7" s="1"/>
  <c r="BX79" i="2"/>
  <c r="I89" i="2"/>
  <c r="P6" i="7" s="1"/>
  <c r="I93" i="2"/>
  <c r="P10" i="7" s="1"/>
  <c r="I97" i="2"/>
  <c r="P14" i="7" s="1"/>
  <c r="I101" i="2"/>
  <c r="P18" i="7" s="1"/>
  <c r="AJ81" i="2"/>
  <c r="I125" i="2"/>
  <c r="P42" i="7" s="1"/>
  <c r="I129" i="2"/>
  <c r="P46" i="7" s="1"/>
  <c r="I133" i="2"/>
  <c r="P50" i="7" s="1"/>
  <c r="I137" i="2"/>
  <c r="P54" i="7" s="1"/>
  <c r="I149" i="2"/>
  <c r="P66" i="7" s="1"/>
  <c r="BP81" i="2"/>
  <c r="BT82" i="2"/>
  <c r="H162" i="2"/>
  <c r="N79" i="7" s="1"/>
  <c r="H98" i="2"/>
  <c r="N15" i="7" s="1"/>
  <c r="H94" i="2"/>
  <c r="N11" i="7" s="1"/>
  <c r="H90" i="2"/>
  <c r="N7" i="7" s="1"/>
  <c r="BS74" i="2"/>
  <c r="CA75" i="2"/>
  <c r="S76" i="2"/>
  <c r="AI76" i="2"/>
  <c r="AY76" i="2"/>
  <c r="BO76" i="2"/>
  <c r="CE76" i="2"/>
  <c r="O77" i="2"/>
  <c r="K79" i="2"/>
  <c r="AI79" i="2"/>
  <c r="AY79" i="2"/>
  <c r="AQ80" i="2"/>
  <c r="C81" i="2"/>
  <c r="AQ81" i="2"/>
  <c r="AY81" i="2"/>
  <c r="G82" i="2"/>
  <c r="AI82" i="2"/>
  <c r="AU82" i="2"/>
  <c r="D123" i="2"/>
  <c r="F40" i="7" s="1"/>
  <c r="AP76" i="2"/>
  <c r="D139" i="2"/>
  <c r="F56" i="7" s="1"/>
  <c r="D149" i="2"/>
  <c r="F66" i="7" s="1"/>
  <c r="D157" i="2"/>
  <c r="F74" i="7" s="1"/>
  <c r="H105" i="2"/>
  <c r="N22" i="7" s="1"/>
  <c r="H109" i="2"/>
  <c r="N26" i="7" s="1"/>
  <c r="H165" i="2"/>
  <c r="N82" i="7" s="1"/>
  <c r="CF80" i="2"/>
  <c r="C78" i="2"/>
  <c r="F159" i="2"/>
  <c r="J76" i="7" s="1"/>
  <c r="CD78" i="2"/>
  <c r="F106" i="2"/>
  <c r="J23" i="7" s="1"/>
  <c r="B119" i="2"/>
  <c r="B36" i="7" s="1"/>
  <c r="Y74" i="2"/>
  <c r="AO74" i="2"/>
  <c r="AW74" i="2"/>
  <c r="BM74" i="2"/>
  <c r="BU74" i="2"/>
  <c r="CC74" i="2"/>
  <c r="BI75" i="2"/>
  <c r="CG75" i="2"/>
  <c r="AO77" i="2"/>
  <c r="AW77" i="2"/>
  <c r="BM77" i="2"/>
  <c r="BU77" i="2"/>
  <c r="CC77" i="2"/>
  <c r="AO79" i="2"/>
  <c r="E81" i="2"/>
  <c r="AK81" i="2"/>
  <c r="BI81" i="2"/>
  <c r="BQ81" i="2"/>
  <c r="BY81" i="2"/>
  <c r="AG82" i="2"/>
  <c r="D162" i="2"/>
  <c r="F79" i="7" s="1"/>
  <c r="D146" i="2"/>
  <c r="F63" i="7" s="1"/>
  <c r="D134" i="2"/>
  <c r="F51" i="7" s="1"/>
  <c r="D126" i="2"/>
  <c r="F43" i="7" s="1"/>
  <c r="D118" i="2"/>
  <c r="F35" i="7" s="1"/>
  <c r="D102" i="2"/>
  <c r="F19" i="7" s="1"/>
  <c r="AE74" i="2"/>
  <c r="C75" i="2"/>
  <c r="W75" i="2"/>
  <c r="AE75" i="2"/>
  <c r="AM75" i="2"/>
  <c r="AU75" i="2"/>
  <c r="BC75" i="2"/>
  <c r="BK76" i="2"/>
  <c r="BS76" i="2"/>
  <c r="CA76" i="2"/>
  <c r="C77" i="2"/>
  <c r="K77" i="2"/>
  <c r="AU77" i="2"/>
  <c r="G79" i="2"/>
  <c r="O79" i="2"/>
  <c r="AE79" i="2"/>
  <c r="BW79" i="2"/>
  <c r="CE79" i="2"/>
  <c r="G81" i="2"/>
  <c r="O81" i="2"/>
  <c r="CA81" i="2"/>
  <c r="C82" i="2"/>
  <c r="K82" i="2"/>
  <c r="AQ82" i="2"/>
  <c r="AY82" i="2"/>
  <c r="BO82" i="2"/>
  <c r="BW82" i="2"/>
  <c r="E78" i="2"/>
  <c r="I78" i="2"/>
  <c r="M78" i="2"/>
  <c r="Q78" i="2"/>
  <c r="F124" i="2"/>
  <c r="J41" i="7" s="1"/>
  <c r="F110" i="2"/>
  <c r="J27" i="7" s="1"/>
  <c r="W78" i="2"/>
  <c r="CF82" i="2"/>
  <c r="B109" i="2"/>
  <c r="B26" i="7" s="1"/>
  <c r="B105" i="2"/>
  <c r="B22" i="7" s="1"/>
  <c r="B161" i="2"/>
  <c r="B78" i="7" s="1"/>
  <c r="B169" i="2"/>
  <c r="B86" i="7" s="1"/>
  <c r="C93" i="2"/>
  <c r="D10" i="7" s="1"/>
  <c r="C101" i="2"/>
  <c r="D18" i="7" s="1"/>
  <c r="E137" i="2"/>
  <c r="H54" i="7" s="1"/>
  <c r="G147" i="2"/>
  <c r="L64" i="7" s="1"/>
  <c r="G155" i="2"/>
  <c r="L72" i="7" s="1"/>
  <c r="G163" i="2"/>
  <c r="L80" i="7" s="1"/>
  <c r="I147" i="2"/>
  <c r="P64" i="7" s="1"/>
  <c r="I155" i="2"/>
  <c r="P72" i="7" s="1"/>
  <c r="I163" i="2"/>
  <c r="P80" i="7" s="1"/>
  <c r="D124" i="2"/>
  <c r="F41" i="7" s="1"/>
  <c r="AM76" i="2"/>
  <c r="D132" i="2"/>
  <c r="F49" i="7" s="1"/>
  <c r="AU76" i="2"/>
  <c r="D140" i="2"/>
  <c r="F57" i="7" s="1"/>
  <c r="BC76" i="2"/>
  <c r="G124" i="2"/>
  <c r="L41" i="7" s="1"/>
  <c r="AM79" i="2"/>
  <c r="G132" i="2"/>
  <c r="L49" i="7" s="1"/>
  <c r="AU79" i="2"/>
  <c r="G140" i="2"/>
  <c r="L57" i="7" s="1"/>
  <c r="BC79" i="2"/>
  <c r="H124" i="2"/>
  <c r="N41" i="7" s="1"/>
  <c r="AM80" i="2"/>
  <c r="H132" i="2"/>
  <c r="N49" i="7" s="1"/>
  <c r="AU80" i="2"/>
  <c r="H140" i="2"/>
  <c r="N57" i="7" s="1"/>
  <c r="BC80" i="2"/>
  <c r="B120" i="2"/>
  <c r="B37" i="7" s="1"/>
  <c r="AI74" i="2"/>
  <c r="I116" i="2"/>
  <c r="P33" i="7" s="1"/>
  <c r="AE81" i="2"/>
  <c r="B152" i="2"/>
  <c r="B69" i="7" s="1"/>
  <c r="BO74" i="2"/>
  <c r="B160" i="2"/>
  <c r="B77" i="7" s="1"/>
  <c r="BW74" i="2"/>
  <c r="B168" i="2"/>
  <c r="B85" i="7" s="1"/>
  <c r="CE74" i="2"/>
  <c r="F155" i="2"/>
  <c r="J72" i="7" s="1"/>
  <c r="T66" i="11"/>
  <c r="R54" i="11"/>
  <c r="Q85" i="11"/>
  <c r="R85" i="11" s="1"/>
  <c r="Q82" i="11"/>
  <c r="R82" i="11" s="1"/>
  <c r="Q71" i="11"/>
  <c r="R71" i="11" s="1"/>
  <c r="Q75" i="11"/>
  <c r="T75" i="11" s="1"/>
  <c r="Q68" i="11"/>
  <c r="R68" i="11" s="1"/>
  <c r="Q76" i="11"/>
  <c r="T76" i="11" s="1"/>
  <c r="T62" i="11"/>
  <c r="Q53" i="11"/>
  <c r="T53" i="11" s="1"/>
  <c r="R84" i="11"/>
  <c r="F150" i="2"/>
  <c r="J67" i="7" s="1"/>
  <c r="BM78" i="2"/>
  <c r="F154" i="2"/>
  <c r="J71" i="7" s="1"/>
  <c r="BQ78" i="2"/>
  <c r="F158" i="2"/>
  <c r="J75" i="7" s="1"/>
  <c r="BU78" i="2"/>
  <c r="F162" i="2"/>
  <c r="J79" i="7" s="1"/>
  <c r="BY78" i="2"/>
  <c r="F166" i="2"/>
  <c r="J83" i="7" s="1"/>
  <c r="CC78" i="2"/>
  <c r="F170" i="2"/>
  <c r="J87" i="7" s="1"/>
  <c r="CG78" i="2"/>
  <c r="M185" i="12"/>
  <c r="X86" i="13" s="1"/>
  <c r="CF94" i="12"/>
  <c r="K185" i="12"/>
  <c r="CF92" i="12"/>
  <c r="D185" i="12"/>
  <c r="F86" i="13" s="1"/>
  <c r="CF85" i="12"/>
  <c r="E185" i="12"/>
  <c r="CF86" i="12"/>
  <c r="CD99" i="12"/>
  <c r="L183" i="12"/>
  <c r="V84" i="13" s="1"/>
  <c r="CD93" i="12"/>
  <c r="J183" i="12"/>
  <c r="R84" i="13" s="1"/>
  <c r="CD91" i="12"/>
  <c r="B183" i="12"/>
  <c r="CD83" i="12"/>
  <c r="E183" i="12"/>
  <c r="CD86" i="12"/>
  <c r="CB99" i="12"/>
  <c r="L181" i="12"/>
  <c r="V82" i="13" s="1"/>
  <c r="CB93" i="12"/>
  <c r="J181" i="12"/>
  <c r="R82" i="13" s="1"/>
  <c r="CB91" i="12"/>
  <c r="H181" i="12"/>
  <c r="N82" i="13" s="1"/>
  <c r="CB89" i="12"/>
  <c r="E181" i="12"/>
  <c r="CB86" i="12"/>
  <c r="BZ99" i="12"/>
  <c r="L179" i="12"/>
  <c r="V80" i="13" s="1"/>
  <c r="BZ93" i="12"/>
  <c r="J179" i="12"/>
  <c r="R80" i="13" s="1"/>
  <c r="BZ91" i="12"/>
  <c r="B179" i="12"/>
  <c r="BZ83" i="12"/>
  <c r="G179" i="12"/>
  <c r="L80" i="13" s="1"/>
  <c r="BZ88" i="12"/>
  <c r="C179" i="12"/>
  <c r="D80" i="13" s="1"/>
  <c r="BZ84" i="12"/>
  <c r="M177" i="12"/>
  <c r="X78" i="13" s="1"/>
  <c r="BX94" i="12"/>
  <c r="K177" i="12"/>
  <c r="BX92" i="12"/>
  <c r="D177" i="12"/>
  <c r="F78" i="13" s="1"/>
  <c r="BX85" i="12"/>
  <c r="G177" i="12"/>
  <c r="L78" i="13" s="1"/>
  <c r="BX88" i="12"/>
  <c r="C177" i="12"/>
  <c r="D78" i="13" s="1"/>
  <c r="BX84" i="12"/>
  <c r="M175" i="12"/>
  <c r="X76" i="13" s="1"/>
  <c r="BV94" i="12"/>
  <c r="K175" i="12"/>
  <c r="BV92" i="12"/>
  <c r="F175" i="12"/>
  <c r="BV87" i="12"/>
  <c r="H175" i="12"/>
  <c r="N76" i="13" s="1"/>
  <c r="BV89" i="12"/>
  <c r="E175" i="12"/>
  <c r="BV86" i="12"/>
  <c r="BT99" i="12"/>
  <c r="L173" i="12"/>
  <c r="V74" i="13" s="1"/>
  <c r="BT93" i="12"/>
  <c r="J173" i="12"/>
  <c r="BT91" i="12"/>
  <c r="H173" i="12"/>
  <c r="N74" i="13" s="1"/>
  <c r="BT89" i="12"/>
  <c r="E173" i="12"/>
  <c r="BT86" i="12"/>
  <c r="BR99" i="12"/>
  <c r="L171" i="12"/>
  <c r="V72" i="13" s="1"/>
  <c r="BR93" i="12"/>
  <c r="J171" i="12"/>
  <c r="R72" i="13" s="1"/>
  <c r="BR91" i="12"/>
  <c r="B171" i="12"/>
  <c r="BR83" i="12"/>
  <c r="G171" i="12"/>
  <c r="L72" i="13" s="1"/>
  <c r="BR88" i="12"/>
  <c r="C171" i="12"/>
  <c r="D72" i="13" s="1"/>
  <c r="BR84" i="12"/>
  <c r="M169" i="12"/>
  <c r="X70" i="13" s="1"/>
  <c r="BP94" i="12"/>
  <c r="K169" i="12"/>
  <c r="BP92" i="12"/>
  <c r="D169" i="12"/>
  <c r="F70" i="13" s="1"/>
  <c r="BP85" i="12"/>
  <c r="G169" i="12"/>
  <c r="L70" i="13" s="1"/>
  <c r="BP88" i="12"/>
  <c r="C169" i="12"/>
  <c r="D70" i="13" s="1"/>
  <c r="BP84" i="12"/>
  <c r="M167" i="12"/>
  <c r="X68" i="13" s="1"/>
  <c r="BN94" i="12"/>
  <c r="K167" i="12"/>
  <c r="BN92" i="12"/>
  <c r="F167" i="12"/>
  <c r="BN87" i="12"/>
  <c r="H167" i="12"/>
  <c r="N68" i="13" s="1"/>
  <c r="BN89" i="12"/>
  <c r="E167" i="12"/>
  <c r="BN86" i="12"/>
  <c r="BL99" i="12"/>
  <c r="L165" i="12"/>
  <c r="V66" i="13" s="1"/>
  <c r="BL93" i="12"/>
  <c r="J165" i="12"/>
  <c r="R66" i="13" s="1"/>
  <c r="BL91" i="12"/>
  <c r="H165" i="12"/>
  <c r="N66" i="13" s="1"/>
  <c r="BL89" i="12"/>
  <c r="E165" i="12"/>
  <c r="BL86" i="12"/>
  <c r="BJ99" i="12"/>
  <c r="L163" i="12"/>
  <c r="V64" i="13" s="1"/>
  <c r="BJ93" i="12"/>
  <c r="J163" i="12"/>
  <c r="R64" i="13" s="1"/>
  <c r="BJ91" i="12"/>
  <c r="B163" i="12"/>
  <c r="BJ83" i="12"/>
  <c r="G163" i="12"/>
  <c r="L64" i="13" s="1"/>
  <c r="BJ88" i="12"/>
  <c r="C163" i="12"/>
  <c r="D64" i="13" s="1"/>
  <c r="BJ84" i="12"/>
  <c r="P186" i="12"/>
  <c r="CG97" i="12"/>
  <c r="N186" i="12"/>
  <c r="CG95" i="12"/>
  <c r="H186" i="12"/>
  <c r="N87" i="13" s="1"/>
  <c r="CG89" i="12"/>
  <c r="C186" i="12"/>
  <c r="D87" i="13" s="1"/>
  <c r="CG84" i="12"/>
  <c r="D186" i="12"/>
  <c r="F87" i="13" s="1"/>
  <c r="CG85" i="12"/>
  <c r="CE98" i="12"/>
  <c r="O184" i="12"/>
  <c r="AB85" i="13" s="1"/>
  <c r="CE96" i="12"/>
  <c r="CE90" i="12"/>
  <c r="I184" i="12"/>
  <c r="CE86" i="12"/>
  <c r="E184" i="12"/>
  <c r="D184" i="12"/>
  <c r="F85" i="13" s="1"/>
  <c r="CE85" i="12"/>
  <c r="CC98" i="12"/>
  <c r="O182" i="12"/>
  <c r="AB83" i="13" s="1"/>
  <c r="CC96" i="12"/>
  <c r="CC90" i="12"/>
  <c r="I182" i="12"/>
  <c r="G182" i="12"/>
  <c r="L83" i="13" s="1"/>
  <c r="CC88" i="12"/>
  <c r="F182" i="12"/>
  <c r="CC87" i="12"/>
  <c r="B182" i="12"/>
  <c r="CC83" i="12"/>
  <c r="P180" i="12"/>
  <c r="CA97" i="12"/>
  <c r="N180" i="12"/>
  <c r="CA95" i="12"/>
  <c r="CA86" i="12"/>
  <c r="E180" i="12"/>
  <c r="D180" i="12"/>
  <c r="F81" i="13" s="1"/>
  <c r="CA85" i="12"/>
  <c r="BY98" i="12"/>
  <c r="O178" i="12"/>
  <c r="AB79" i="13" s="1"/>
  <c r="BY96" i="12"/>
  <c r="BY90" i="12"/>
  <c r="I178" i="12"/>
  <c r="G178" i="12"/>
  <c r="L79" i="13" s="1"/>
  <c r="BY88" i="12"/>
  <c r="F178" i="12"/>
  <c r="BY87" i="12"/>
  <c r="B178" i="12"/>
  <c r="BY83" i="12"/>
  <c r="P176" i="12"/>
  <c r="BW97" i="12"/>
  <c r="N176" i="12"/>
  <c r="BW95" i="12"/>
  <c r="BW86" i="12"/>
  <c r="E176" i="12"/>
  <c r="D176" i="12"/>
  <c r="F77" i="13" s="1"/>
  <c r="BW85" i="12"/>
  <c r="BU98" i="12"/>
  <c r="O174" i="12"/>
  <c r="AB75" i="13" s="1"/>
  <c r="BU96" i="12"/>
  <c r="BU90" i="12"/>
  <c r="I174" i="12"/>
  <c r="G174" i="12"/>
  <c r="L75" i="13" s="1"/>
  <c r="BU88" i="12"/>
  <c r="F174" i="12"/>
  <c r="BU87" i="12"/>
  <c r="B174" i="12"/>
  <c r="BU83" i="12"/>
  <c r="P172" i="12"/>
  <c r="BS97" i="12"/>
  <c r="N172" i="12"/>
  <c r="BS95" i="12"/>
  <c r="BS86" i="12"/>
  <c r="E172" i="12"/>
  <c r="D172" i="12"/>
  <c r="F73" i="13" s="1"/>
  <c r="BS85" i="12"/>
  <c r="BQ98" i="12"/>
  <c r="O170" i="12"/>
  <c r="AB71" i="13" s="1"/>
  <c r="BQ96" i="12"/>
  <c r="BQ90" i="12"/>
  <c r="I170" i="12"/>
  <c r="G170" i="12"/>
  <c r="L71" i="13" s="1"/>
  <c r="BQ88" i="12"/>
  <c r="F170" i="12"/>
  <c r="BQ87" i="12"/>
  <c r="B170" i="12"/>
  <c r="BQ83" i="12"/>
  <c r="P168" i="12"/>
  <c r="BO97" i="12"/>
  <c r="N168" i="12"/>
  <c r="BO95" i="12"/>
  <c r="BO86" i="12"/>
  <c r="E168" i="12"/>
  <c r="D168" i="12"/>
  <c r="F69" i="13" s="1"/>
  <c r="BO85" i="12"/>
  <c r="BM98" i="12"/>
  <c r="BM96" i="12"/>
  <c r="O166" i="12"/>
  <c r="AB67" i="13" s="1"/>
  <c r="BM90" i="12"/>
  <c r="I166" i="12"/>
  <c r="BM88" i="12"/>
  <c r="G166" i="12"/>
  <c r="L67" i="13" s="1"/>
  <c r="F166" i="12"/>
  <c r="BM87" i="12"/>
  <c r="B166" i="12"/>
  <c r="BM83" i="12"/>
  <c r="P164" i="12"/>
  <c r="BK97" i="12"/>
  <c r="N164" i="12"/>
  <c r="BK95" i="12"/>
  <c r="BK86" i="12"/>
  <c r="E164" i="12"/>
  <c r="D164" i="12"/>
  <c r="F65" i="13" s="1"/>
  <c r="BK85" i="12"/>
  <c r="BI98" i="12"/>
  <c r="BI96" i="12"/>
  <c r="O162" i="12"/>
  <c r="AB63" i="13" s="1"/>
  <c r="BI90" i="12"/>
  <c r="I162" i="12"/>
  <c r="BI88" i="12"/>
  <c r="G162" i="12"/>
  <c r="L63" i="13" s="1"/>
  <c r="F162" i="12"/>
  <c r="BI87" i="12"/>
  <c r="B162" i="12"/>
  <c r="BI83" i="12"/>
  <c r="L186" i="12"/>
  <c r="V87" i="13" s="1"/>
  <c r="CG93" i="12"/>
  <c r="J186" i="12"/>
  <c r="R87" i="13" s="1"/>
  <c r="CG91" i="12"/>
  <c r="L182" i="12"/>
  <c r="V83" i="13" s="1"/>
  <c r="CC93" i="12"/>
  <c r="J182" i="12"/>
  <c r="R83" i="13" s="1"/>
  <c r="CC91" i="12"/>
  <c r="H180" i="12"/>
  <c r="N81" i="13" s="1"/>
  <c r="CA89" i="12"/>
  <c r="G180" i="12"/>
  <c r="L81" i="13" s="1"/>
  <c r="CA88" i="12"/>
  <c r="L178" i="12"/>
  <c r="V79" i="13" s="1"/>
  <c r="BY93" i="12"/>
  <c r="J178" i="12"/>
  <c r="R79" i="13" s="1"/>
  <c r="BY91" i="12"/>
  <c r="G176" i="12"/>
  <c r="L77" i="13" s="1"/>
  <c r="BW88" i="12"/>
  <c r="C176" i="12"/>
  <c r="D77" i="13" s="1"/>
  <c r="BW84" i="12"/>
  <c r="L174" i="12"/>
  <c r="V75" i="13" s="1"/>
  <c r="BU93" i="12"/>
  <c r="J174" i="12"/>
  <c r="R75" i="13" s="1"/>
  <c r="BU91" i="12"/>
  <c r="BQ94" i="12"/>
  <c r="M170" i="12"/>
  <c r="X71" i="13" s="1"/>
  <c r="K170" i="12"/>
  <c r="BQ92" i="12"/>
  <c r="H168" i="12"/>
  <c r="N69" i="13" s="1"/>
  <c r="BO89" i="12"/>
  <c r="BM94" i="12"/>
  <c r="M166" i="12"/>
  <c r="X67" i="13" s="1"/>
  <c r="BM92" i="12"/>
  <c r="K166" i="12"/>
  <c r="BM86" i="12"/>
  <c r="E166" i="12"/>
  <c r="BK84" i="12"/>
  <c r="C164" i="12"/>
  <c r="D65" i="13" s="1"/>
  <c r="BI94" i="12"/>
  <c r="M162" i="12"/>
  <c r="X63" i="13" s="1"/>
  <c r="BI92" i="12"/>
  <c r="K162" i="12"/>
  <c r="BI86" i="12"/>
  <c r="E162" i="12"/>
  <c r="B185" i="12"/>
  <c r="CF83" i="12"/>
  <c r="I183" i="12"/>
  <c r="CD90" i="12"/>
  <c r="D183" i="12"/>
  <c r="F84" i="13" s="1"/>
  <c r="CD85" i="12"/>
  <c r="F181" i="12"/>
  <c r="CB87" i="12"/>
  <c r="I179" i="12"/>
  <c r="BZ90" i="12"/>
  <c r="F177" i="12"/>
  <c r="BX87" i="12"/>
  <c r="O175" i="12"/>
  <c r="AB76" i="13" s="1"/>
  <c r="BV96" i="12"/>
  <c r="D175" i="12"/>
  <c r="F76" i="13" s="1"/>
  <c r="BV85" i="12"/>
  <c r="B173" i="12"/>
  <c r="BT83" i="12"/>
  <c r="O171" i="12"/>
  <c r="AB72" i="13" s="1"/>
  <c r="BR96" i="12"/>
  <c r="D171" i="12"/>
  <c r="F72" i="13" s="1"/>
  <c r="BR85" i="12"/>
  <c r="B169" i="12"/>
  <c r="BP83" i="12"/>
  <c r="I167" i="12"/>
  <c r="BN90" i="12"/>
  <c r="P165" i="12"/>
  <c r="BL97" i="12"/>
  <c r="F165" i="12"/>
  <c r="BL87" i="12"/>
  <c r="I163" i="12"/>
  <c r="BJ90" i="12"/>
  <c r="I181" i="12"/>
  <c r="CB90" i="12"/>
  <c r="J184" i="12"/>
  <c r="R85" i="13" s="1"/>
  <c r="CE91" i="12"/>
  <c r="BK92" i="12"/>
  <c r="K164" i="12"/>
  <c r="L184" i="12"/>
  <c r="V85" i="13" s="1"/>
  <c r="CE93" i="12"/>
  <c r="BK94" i="12"/>
  <c r="M164" i="12"/>
  <c r="X65" i="13" s="1"/>
  <c r="P177" i="12"/>
  <c r="BX97" i="12"/>
  <c r="BJ98" i="12"/>
  <c r="BZ98" i="12"/>
  <c r="BQ99" i="12"/>
  <c r="K184" i="12"/>
  <c r="CE92" i="12"/>
  <c r="L180" i="12"/>
  <c r="V81" i="13" s="1"/>
  <c r="CA93" i="12"/>
  <c r="BW94" i="12"/>
  <c r="M176" i="12"/>
  <c r="X77" i="13" s="1"/>
  <c r="L172" i="12"/>
  <c r="V73" i="13" s="1"/>
  <c r="BS93" i="12"/>
  <c r="H172" i="12"/>
  <c r="N73" i="13" s="1"/>
  <c r="BS89" i="12"/>
  <c r="G172" i="12"/>
  <c r="L73" i="13" s="1"/>
  <c r="BS88" i="12"/>
  <c r="K168" i="12"/>
  <c r="BO92" i="12"/>
  <c r="L164" i="12"/>
  <c r="V65" i="13" s="1"/>
  <c r="BK93" i="12"/>
  <c r="CF98" i="12"/>
  <c r="P183" i="12"/>
  <c r="CD97" i="12"/>
  <c r="CB98" i="12"/>
  <c r="BX98" i="12"/>
  <c r="P175" i="12"/>
  <c r="BV97" i="12"/>
  <c r="BT98" i="12"/>
  <c r="BP98" i="12"/>
  <c r="F169" i="12"/>
  <c r="BP87" i="12"/>
  <c r="N167" i="12"/>
  <c r="BN95" i="12"/>
  <c r="O165" i="12"/>
  <c r="AB66" i="13" s="1"/>
  <c r="BL96" i="12"/>
  <c r="CC99" i="12"/>
  <c r="J176" i="12"/>
  <c r="R77" i="13" s="1"/>
  <c r="BW91" i="12"/>
  <c r="BQ86" i="12"/>
  <c r="E170" i="12"/>
  <c r="BM99" i="12"/>
  <c r="O185" i="12"/>
  <c r="AB86" i="13" s="1"/>
  <c r="CF96" i="12"/>
  <c r="BV98" i="12"/>
  <c r="P171" i="12"/>
  <c r="BR97" i="12"/>
  <c r="N163" i="12"/>
  <c r="BJ95" i="12"/>
  <c r="CG99" i="12"/>
  <c r="BK99" i="12"/>
  <c r="D179" i="12"/>
  <c r="F80" i="13" s="1"/>
  <c r="BZ85" i="12"/>
  <c r="D163" i="12"/>
  <c r="F64" i="13" s="1"/>
  <c r="BJ85" i="12"/>
  <c r="BS94" i="12"/>
  <c r="M172" i="12"/>
  <c r="X73" i="13" s="1"/>
  <c r="F148" i="2"/>
  <c r="J65" i="7" s="1"/>
  <c r="BK78" i="2"/>
  <c r="F152" i="2"/>
  <c r="J69" i="7" s="1"/>
  <c r="BO78" i="2"/>
  <c r="F156" i="2"/>
  <c r="J73" i="7" s="1"/>
  <c r="BS78" i="2"/>
  <c r="F160" i="2"/>
  <c r="J77" i="7" s="1"/>
  <c r="BW78" i="2"/>
  <c r="F164" i="2"/>
  <c r="J81" i="7" s="1"/>
  <c r="CA78" i="2"/>
  <c r="F168" i="2"/>
  <c r="J85" i="7" s="1"/>
  <c r="CE78" i="2"/>
  <c r="L185" i="12"/>
  <c r="V86" i="13" s="1"/>
  <c r="CF93" i="12"/>
  <c r="J185" i="12"/>
  <c r="R86" i="13" s="1"/>
  <c r="CF91" i="12"/>
  <c r="G185" i="12"/>
  <c r="L86" i="13" s="1"/>
  <c r="CF88" i="12"/>
  <c r="C185" i="12"/>
  <c r="D86" i="13" s="1"/>
  <c r="CF84" i="12"/>
  <c r="M183" i="12"/>
  <c r="X84" i="13" s="1"/>
  <c r="CD94" i="12"/>
  <c r="K183" i="12"/>
  <c r="CD92" i="12"/>
  <c r="F183" i="12"/>
  <c r="CD87" i="12"/>
  <c r="G183" i="12"/>
  <c r="L84" i="13" s="1"/>
  <c r="CD88" i="12"/>
  <c r="C183" i="12"/>
  <c r="D84" i="13" s="1"/>
  <c r="CD84" i="12"/>
  <c r="M181" i="12"/>
  <c r="X82" i="13" s="1"/>
  <c r="CB94" i="12"/>
  <c r="K181" i="12"/>
  <c r="CB92" i="12"/>
  <c r="D181" i="12"/>
  <c r="F82" i="13" s="1"/>
  <c r="CB85" i="12"/>
  <c r="G181" i="12"/>
  <c r="L82" i="13" s="1"/>
  <c r="CB88" i="12"/>
  <c r="C181" i="12"/>
  <c r="D82" i="13" s="1"/>
  <c r="CB84" i="12"/>
  <c r="M179" i="12"/>
  <c r="X80" i="13" s="1"/>
  <c r="BZ94" i="12"/>
  <c r="K179" i="12"/>
  <c r="BZ92" i="12"/>
  <c r="F179" i="12"/>
  <c r="BZ87" i="12"/>
  <c r="H179" i="12"/>
  <c r="N80" i="13" s="1"/>
  <c r="BZ89" i="12"/>
  <c r="E179" i="12"/>
  <c r="BZ86" i="12"/>
  <c r="BX99" i="12"/>
  <c r="L177" i="12"/>
  <c r="V78" i="13" s="1"/>
  <c r="BX93" i="12"/>
  <c r="J177" i="12"/>
  <c r="R78" i="13" s="1"/>
  <c r="BX91" i="12"/>
  <c r="H177" i="12"/>
  <c r="N78" i="13" s="1"/>
  <c r="BX89" i="12"/>
  <c r="E177" i="12"/>
  <c r="BX86" i="12"/>
  <c r="BV99" i="12"/>
  <c r="L175" i="12"/>
  <c r="V76" i="13" s="1"/>
  <c r="BV93" i="12"/>
  <c r="J175" i="12"/>
  <c r="R76" i="13" s="1"/>
  <c r="BV91" i="12"/>
  <c r="B175" i="12"/>
  <c r="BV83" i="12"/>
  <c r="G175" i="12"/>
  <c r="L76" i="13" s="1"/>
  <c r="BV88" i="12"/>
  <c r="C175" i="12"/>
  <c r="D76" i="13" s="1"/>
  <c r="BV84" i="12"/>
  <c r="M173" i="12"/>
  <c r="X74" i="13" s="1"/>
  <c r="BT94" i="12"/>
  <c r="K173" i="12"/>
  <c r="BT92" i="12"/>
  <c r="D173" i="12"/>
  <c r="F74" i="13" s="1"/>
  <c r="BT85" i="12"/>
  <c r="G173" i="12"/>
  <c r="L74" i="13" s="1"/>
  <c r="BT88" i="12"/>
  <c r="C173" i="12"/>
  <c r="D74" i="13" s="1"/>
  <c r="BT84" i="12"/>
  <c r="M171" i="12"/>
  <c r="X72" i="13" s="1"/>
  <c r="BR94" i="12"/>
  <c r="K171" i="12"/>
  <c r="BR92" i="12"/>
  <c r="F171" i="12"/>
  <c r="BR87" i="12"/>
  <c r="H171" i="12"/>
  <c r="N72" i="13" s="1"/>
  <c r="BR89" i="12"/>
  <c r="E171" i="12"/>
  <c r="BR86" i="12"/>
  <c r="BP99" i="12"/>
  <c r="L169" i="12"/>
  <c r="V70" i="13" s="1"/>
  <c r="BP93" i="12"/>
  <c r="J169" i="12"/>
  <c r="R70" i="13" s="1"/>
  <c r="BP91" i="12"/>
  <c r="H169" i="12"/>
  <c r="N70" i="13" s="1"/>
  <c r="BP89" i="12"/>
  <c r="E169" i="12"/>
  <c r="BP86" i="12"/>
  <c r="BN99" i="12"/>
  <c r="L167" i="12"/>
  <c r="V68" i="13" s="1"/>
  <c r="BN93" i="12"/>
  <c r="J167" i="12"/>
  <c r="R68" i="13" s="1"/>
  <c r="BN91" i="12"/>
  <c r="B167" i="12"/>
  <c r="BN83" i="12"/>
  <c r="G167" i="12"/>
  <c r="L68" i="13" s="1"/>
  <c r="BN88" i="12"/>
  <c r="C167" i="12"/>
  <c r="D68" i="13" s="1"/>
  <c r="BN84" i="12"/>
  <c r="M165" i="12"/>
  <c r="X66" i="13" s="1"/>
  <c r="BL94" i="12"/>
  <c r="K165" i="12"/>
  <c r="BL92" i="12"/>
  <c r="D165" i="12"/>
  <c r="F66" i="13" s="1"/>
  <c r="BL85" i="12"/>
  <c r="G165" i="12"/>
  <c r="L66" i="13" s="1"/>
  <c r="BL88" i="12"/>
  <c r="C165" i="12"/>
  <c r="D66" i="13" s="1"/>
  <c r="BL84" i="12"/>
  <c r="M163" i="12"/>
  <c r="X64" i="13" s="1"/>
  <c r="BJ94" i="12"/>
  <c r="K163" i="12"/>
  <c r="BJ92" i="12"/>
  <c r="F163" i="12"/>
  <c r="BJ87" i="12"/>
  <c r="H163" i="12"/>
  <c r="N64" i="13" s="1"/>
  <c r="BJ89" i="12"/>
  <c r="BJ86" i="12"/>
  <c r="E163" i="12"/>
  <c r="CG98" i="12"/>
  <c r="O186" i="12"/>
  <c r="AB87" i="13" s="1"/>
  <c r="CG96" i="12"/>
  <c r="CG90" i="12"/>
  <c r="I186" i="12"/>
  <c r="G186" i="12"/>
  <c r="L87" i="13" s="1"/>
  <c r="CG88" i="12"/>
  <c r="F186" i="12"/>
  <c r="CG87" i="12"/>
  <c r="B186" i="12"/>
  <c r="CG83" i="12"/>
  <c r="P184" i="12"/>
  <c r="CE97" i="12"/>
  <c r="N184" i="12"/>
  <c r="CE95" i="12"/>
  <c r="H184" i="12"/>
  <c r="N85" i="13" s="1"/>
  <c r="CE89" i="12"/>
  <c r="F184" i="12"/>
  <c r="CE87" i="12"/>
  <c r="B184" i="12"/>
  <c r="CE83" i="12"/>
  <c r="P182" i="12"/>
  <c r="CC97" i="12"/>
  <c r="N182" i="12"/>
  <c r="CC95" i="12"/>
  <c r="H182" i="12"/>
  <c r="N83" i="13" s="1"/>
  <c r="CC89" i="12"/>
  <c r="C182" i="12"/>
  <c r="D83" i="13" s="1"/>
  <c r="CC84" i="12"/>
  <c r="D182" i="12"/>
  <c r="F83" i="13" s="1"/>
  <c r="CC85" i="12"/>
  <c r="CA98" i="12"/>
  <c r="O180" i="12"/>
  <c r="AB81" i="13" s="1"/>
  <c r="CA96" i="12"/>
  <c r="CA90" i="12"/>
  <c r="I180" i="12"/>
  <c r="F180" i="12"/>
  <c r="CA87" i="12"/>
  <c r="B180" i="12"/>
  <c r="CA83" i="12"/>
  <c r="P178" i="12"/>
  <c r="BY97" i="12"/>
  <c r="N178" i="12"/>
  <c r="BY95" i="12"/>
  <c r="H178" i="12"/>
  <c r="N79" i="13" s="1"/>
  <c r="BY89" i="12"/>
  <c r="C178" i="12"/>
  <c r="D79" i="13" s="1"/>
  <c r="BY84" i="12"/>
  <c r="D178" i="12"/>
  <c r="F79" i="13" s="1"/>
  <c r="BY85" i="12"/>
  <c r="BW98" i="12"/>
  <c r="O176" i="12"/>
  <c r="AB77" i="13" s="1"/>
  <c r="BW96" i="12"/>
  <c r="BW90" i="12"/>
  <c r="I176" i="12"/>
  <c r="F176" i="12"/>
  <c r="BW87" i="12"/>
  <c r="B176" i="12"/>
  <c r="T176" i="12" s="1"/>
  <c r="BW83" i="12"/>
  <c r="P174" i="12"/>
  <c r="BU97" i="12"/>
  <c r="N174" i="12"/>
  <c r="BU95" i="12"/>
  <c r="H174" i="12"/>
  <c r="N75" i="13" s="1"/>
  <c r="BU89" i="12"/>
  <c r="C174" i="12"/>
  <c r="D75" i="13" s="1"/>
  <c r="BU84" i="12"/>
  <c r="D174" i="12"/>
  <c r="F75" i="13" s="1"/>
  <c r="BU85" i="12"/>
  <c r="BS98" i="12"/>
  <c r="O172" i="12"/>
  <c r="AB73" i="13" s="1"/>
  <c r="BS96" i="12"/>
  <c r="BS90" i="12"/>
  <c r="I172" i="12"/>
  <c r="F172" i="12"/>
  <c r="BS87" i="12"/>
  <c r="B172" i="12"/>
  <c r="BS83" i="12"/>
  <c r="P170" i="12"/>
  <c r="BQ97" i="12"/>
  <c r="N170" i="12"/>
  <c r="BQ95" i="12"/>
  <c r="H170" i="12"/>
  <c r="N71" i="13" s="1"/>
  <c r="BQ89" i="12"/>
  <c r="C170" i="12"/>
  <c r="D71" i="13" s="1"/>
  <c r="BQ84" i="12"/>
  <c r="D170" i="12"/>
  <c r="F71" i="13" s="1"/>
  <c r="BQ85" i="12"/>
  <c r="BO98" i="12"/>
  <c r="O168" i="12"/>
  <c r="AB69" i="13" s="1"/>
  <c r="BO96" i="12"/>
  <c r="BO90" i="12"/>
  <c r="I168" i="12"/>
  <c r="F168" i="12"/>
  <c r="BO87" i="12"/>
  <c r="B168" i="12"/>
  <c r="BO83" i="12"/>
  <c r="P166" i="12"/>
  <c r="BM97" i="12"/>
  <c r="N166" i="12"/>
  <c r="BM95" i="12"/>
  <c r="H166" i="12"/>
  <c r="N67" i="13" s="1"/>
  <c r="BM89" i="12"/>
  <c r="BM84" i="12"/>
  <c r="C166" i="12"/>
  <c r="D67" i="13" s="1"/>
  <c r="D166" i="12"/>
  <c r="F67" i="13" s="1"/>
  <c r="BM85" i="12"/>
  <c r="BK98" i="12"/>
  <c r="BK96" i="12"/>
  <c r="O164" i="12"/>
  <c r="AB65" i="13" s="1"/>
  <c r="BK90" i="12"/>
  <c r="I164" i="12"/>
  <c r="F164" i="12"/>
  <c r="BK87" i="12"/>
  <c r="B164" i="12"/>
  <c r="BK83" i="12"/>
  <c r="P162" i="12"/>
  <c r="BI97" i="12"/>
  <c r="N162" i="12"/>
  <c r="BI95" i="12"/>
  <c r="H162" i="12"/>
  <c r="N63" i="13" s="1"/>
  <c r="BI89" i="12"/>
  <c r="BI84" i="12"/>
  <c r="C162" i="12"/>
  <c r="D63" i="13" s="1"/>
  <c r="D162" i="12"/>
  <c r="F63" i="13" s="1"/>
  <c r="BI85" i="12"/>
  <c r="CG94" i="12"/>
  <c r="M186" i="12"/>
  <c r="X87" i="13" s="1"/>
  <c r="K186" i="12"/>
  <c r="CG92" i="12"/>
  <c r="CC94" i="12"/>
  <c r="M182" i="12"/>
  <c r="X83" i="13" s="1"/>
  <c r="K182" i="12"/>
  <c r="CC92" i="12"/>
  <c r="CC86" i="12"/>
  <c r="E182" i="12"/>
  <c r="C180" i="12"/>
  <c r="D81" i="13" s="1"/>
  <c r="CA84" i="12"/>
  <c r="BY94" i="12"/>
  <c r="M178" i="12"/>
  <c r="X79" i="13" s="1"/>
  <c r="K178" i="12"/>
  <c r="BY92" i="12"/>
  <c r="BY86" i="12"/>
  <c r="E178" i="12"/>
  <c r="H176" i="12"/>
  <c r="N77" i="13" s="1"/>
  <c r="BW89" i="12"/>
  <c r="BU94" i="12"/>
  <c r="M174" i="12"/>
  <c r="X75" i="13" s="1"/>
  <c r="K174" i="12"/>
  <c r="BU92" i="12"/>
  <c r="BU86" i="12"/>
  <c r="E174" i="12"/>
  <c r="L170" i="12"/>
  <c r="V71" i="13" s="1"/>
  <c r="BQ93" i="12"/>
  <c r="J170" i="12"/>
  <c r="R71" i="13" s="1"/>
  <c r="BQ91" i="12"/>
  <c r="C168" i="12"/>
  <c r="D69" i="13" s="1"/>
  <c r="BO84" i="12"/>
  <c r="L166" i="12"/>
  <c r="V67" i="13" s="1"/>
  <c r="BM93" i="12"/>
  <c r="J166" i="12"/>
  <c r="R67" i="13" s="1"/>
  <c r="BM91" i="12"/>
  <c r="H164" i="12"/>
  <c r="N65" i="13" s="1"/>
  <c r="BK89" i="12"/>
  <c r="BK88" i="12"/>
  <c r="G164" i="12"/>
  <c r="L65" i="13" s="1"/>
  <c r="L162" i="12"/>
  <c r="V63" i="13" s="1"/>
  <c r="BI93" i="12"/>
  <c r="J162" i="12"/>
  <c r="R63" i="13" s="1"/>
  <c r="BI91" i="12"/>
  <c r="N185" i="12"/>
  <c r="CF95" i="12"/>
  <c r="O183" i="12"/>
  <c r="AB84" i="13" s="1"/>
  <c r="CD96" i="12"/>
  <c r="H183" i="12"/>
  <c r="N84" i="13" s="1"/>
  <c r="CD89" i="12"/>
  <c r="N181" i="12"/>
  <c r="CB95" i="12"/>
  <c r="O179" i="12"/>
  <c r="AB80" i="13" s="1"/>
  <c r="BZ96" i="12"/>
  <c r="N177" i="12"/>
  <c r="BX95" i="12"/>
  <c r="B177" i="12"/>
  <c r="BX83" i="12"/>
  <c r="I175" i="12"/>
  <c r="BV90" i="12"/>
  <c r="N173" i="12"/>
  <c r="BT95" i="12"/>
  <c r="F173" i="12"/>
  <c r="BT87" i="12"/>
  <c r="I171" i="12"/>
  <c r="BR90" i="12"/>
  <c r="N169" i="12"/>
  <c r="BP95" i="12"/>
  <c r="O167" i="12"/>
  <c r="AB68" i="13" s="1"/>
  <c r="BN96" i="12"/>
  <c r="D167" i="12"/>
  <c r="F68" i="13" s="1"/>
  <c r="BN85" i="12"/>
  <c r="N165" i="12"/>
  <c r="BL95" i="12"/>
  <c r="O163" i="12"/>
  <c r="AB64" i="13" s="1"/>
  <c r="BJ96" i="12"/>
  <c r="I165" i="12"/>
  <c r="BL90" i="12"/>
  <c r="J168" i="12"/>
  <c r="R69" i="13" s="1"/>
  <c r="BO91" i="12"/>
  <c r="K180" i="12"/>
  <c r="CA92" i="12"/>
  <c r="L168" i="12"/>
  <c r="V69" i="13" s="1"/>
  <c r="BO93" i="12"/>
  <c r="CA94" i="12"/>
  <c r="M180" i="12"/>
  <c r="X81" i="13" s="1"/>
  <c r="N171" i="12"/>
  <c r="BR95" i="12"/>
  <c r="O177" i="12"/>
  <c r="AB78" i="13" s="1"/>
  <c r="BX96" i="12"/>
  <c r="P169" i="12"/>
  <c r="BP97" i="12"/>
  <c r="P185" i="12"/>
  <c r="CF97" i="12"/>
  <c r="BR98" i="12"/>
  <c r="CF99" i="12"/>
  <c r="CE94" i="12"/>
  <c r="M184" i="12"/>
  <c r="X85" i="13" s="1"/>
  <c r="C184" i="12"/>
  <c r="D85" i="13" s="1"/>
  <c r="CE84" i="12"/>
  <c r="J180" i="12"/>
  <c r="R81" i="13" s="1"/>
  <c r="CA91" i="12"/>
  <c r="K176" i="12"/>
  <c r="BW92" i="12"/>
  <c r="J172" i="12"/>
  <c r="R73" i="13" s="1"/>
  <c r="BS91" i="12"/>
  <c r="C172" i="12"/>
  <c r="D73" i="13" s="1"/>
  <c r="BS84" i="12"/>
  <c r="BO94" i="12"/>
  <c r="M168" i="12"/>
  <c r="X69" i="13" s="1"/>
  <c r="G168" i="12"/>
  <c r="L69" i="13" s="1"/>
  <c r="BO88" i="12"/>
  <c r="J164" i="12"/>
  <c r="R65" i="13" s="1"/>
  <c r="BK91" i="12"/>
  <c r="I185" i="12"/>
  <c r="CF90" i="12"/>
  <c r="N183" i="12"/>
  <c r="CD95" i="12"/>
  <c r="O181" i="12"/>
  <c r="AB82" i="13" s="1"/>
  <c r="CB96" i="12"/>
  <c r="I177" i="12"/>
  <c r="BX90" i="12"/>
  <c r="N175" i="12"/>
  <c r="BV95" i="12"/>
  <c r="O173" i="12"/>
  <c r="AB74" i="13" s="1"/>
  <c r="BT96" i="12"/>
  <c r="I169" i="12"/>
  <c r="BP90" i="12"/>
  <c r="P167" i="12"/>
  <c r="BN97" i="12"/>
  <c r="BL98" i="12"/>
  <c r="B165" i="12"/>
  <c r="BL83" i="12"/>
  <c r="L176" i="12"/>
  <c r="V77" i="13" s="1"/>
  <c r="BW93" i="12"/>
  <c r="N179" i="12"/>
  <c r="BZ95" i="12"/>
  <c r="BW99" i="12"/>
  <c r="CE99" i="12"/>
  <c r="BY99" i="12"/>
  <c r="BU99" i="12"/>
  <c r="BO99" i="12"/>
  <c r="BI99" i="12"/>
  <c r="P179" i="12"/>
  <c r="BZ97" i="12"/>
  <c r="P173" i="12"/>
  <c r="BT97" i="12"/>
  <c r="P163" i="12"/>
  <c r="BJ97" i="12"/>
  <c r="BS99" i="12"/>
  <c r="B181" i="12"/>
  <c r="CB83" i="12"/>
  <c r="BN98" i="12"/>
  <c r="K172" i="12"/>
  <c r="BS92" i="12"/>
  <c r="B143" i="12"/>
  <c r="AP83" i="12"/>
  <c r="C134" i="12"/>
  <c r="D35" i="13" s="1"/>
  <c r="AG84" i="12"/>
  <c r="C150" i="12"/>
  <c r="D51" i="13" s="1"/>
  <c r="AW84" i="12"/>
  <c r="D141" i="12"/>
  <c r="F42" i="13" s="1"/>
  <c r="AN85" i="12"/>
  <c r="E132" i="12"/>
  <c r="AE86" i="12"/>
  <c r="AU86" i="12"/>
  <c r="E148" i="12"/>
  <c r="F139" i="12"/>
  <c r="AL87" i="12"/>
  <c r="F155" i="12"/>
  <c r="BB87" i="12"/>
  <c r="G146" i="12"/>
  <c r="L47" i="13" s="1"/>
  <c r="AS88" i="12"/>
  <c r="H137" i="12"/>
  <c r="N38" i="13" s="1"/>
  <c r="AJ89" i="12"/>
  <c r="H152" i="12"/>
  <c r="N53" i="13" s="1"/>
  <c r="AY89" i="12"/>
  <c r="I135" i="12"/>
  <c r="AH90" i="12"/>
  <c r="I143" i="12"/>
  <c r="AP90" i="12"/>
  <c r="I151" i="12"/>
  <c r="AX90" i="12"/>
  <c r="AG91" i="12"/>
  <c r="J134" i="12"/>
  <c r="R35" i="13" s="1"/>
  <c r="J142" i="12"/>
  <c r="R43" i="13" s="1"/>
  <c r="AO91" i="12"/>
  <c r="J150" i="12"/>
  <c r="R51" i="13" s="1"/>
  <c r="AW91" i="12"/>
  <c r="K133" i="12"/>
  <c r="AF92" i="12"/>
  <c r="K141" i="12"/>
  <c r="AN92" i="12"/>
  <c r="K149" i="12"/>
  <c r="AV92" i="12"/>
  <c r="AE93" i="12"/>
  <c r="L132" i="12"/>
  <c r="V33" i="13" s="1"/>
  <c r="L140" i="12"/>
  <c r="V41" i="13" s="1"/>
  <c r="AM93" i="12"/>
  <c r="L148" i="12"/>
  <c r="V49" i="13" s="1"/>
  <c r="AU93" i="12"/>
  <c r="L156" i="12"/>
  <c r="V57" i="13" s="1"/>
  <c r="BC93" i="12"/>
  <c r="M139" i="12"/>
  <c r="X40" i="13" s="1"/>
  <c r="AL94" i="12"/>
  <c r="M147" i="12"/>
  <c r="X48" i="13" s="1"/>
  <c r="AT94" i="12"/>
  <c r="M155" i="12"/>
  <c r="X56" i="13" s="1"/>
  <c r="BB94" i="12"/>
  <c r="N138" i="12"/>
  <c r="AK95" i="12"/>
  <c r="N146" i="12"/>
  <c r="AS95" i="12"/>
  <c r="N154" i="12"/>
  <c r="BA95" i="12"/>
  <c r="O137" i="12"/>
  <c r="AB38" i="13" s="1"/>
  <c r="AJ96" i="12"/>
  <c r="O145" i="12"/>
  <c r="AB46" i="13" s="1"/>
  <c r="AR96" i="12"/>
  <c r="O153" i="12"/>
  <c r="AB54" i="13" s="1"/>
  <c r="AZ96" i="12"/>
  <c r="P136" i="12"/>
  <c r="AI97" i="12"/>
  <c r="P144" i="12"/>
  <c r="AQ97" i="12"/>
  <c r="P152" i="12"/>
  <c r="AY97" i="12"/>
  <c r="AH98" i="12"/>
  <c r="AP98" i="12"/>
  <c r="AX98" i="12"/>
  <c r="AG99" i="12"/>
  <c r="AO99" i="12"/>
  <c r="AW99" i="12"/>
  <c r="BB99" i="12"/>
  <c r="N155" i="12"/>
  <c r="BB95" i="12"/>
  <c r="J155" i="12"/>
  <c r="R56" i="13" s="1"/>
  <c r="BB91" i="12"/>
  <c r="D155" i="12"/>
  <c r="F56" i="13" s="1"/>
  <c r="BB85" i="12"/>
  <c r="E155" i="12"/>
  <c r="BB86" i="12"/>
  <c r="AZ99" i="12"/>
  <c r="N153" i="12"/>
  <c r="AZ95" i="12"/>
  <c r="J153" i="12"/>
  <c r="R54" i="13" s="1"/>
  <c r="AZ91" i="12"/>
  <c r="F153" i="12"/>
  <c r="AZ87" i="12"/>
  <c r="G153" i="12"/>
  <c r="L54" i="13" s="1"/>
  <c r="AZ88" i="12"/>
  <c r="C153" i="12"/>
  <c r="D54" i="13" s="1"/>
  <c r="AZ84" i="12"/>
  <c r="P151" i="12"/>
  <c r="AX97" i="12"/>
  <c r="L151" i="12"/>
  <c r="V52" i="13" s="1"/>
  <c r="AX93" i="12"/>
  <c r="H151" i="12"/>
  <c r="N52" i="13" s="1"/>
  <c r="AX89" i="12"/>
  <c r="G151" i="12"/>
  <c r="L52" i="13" s="1"/>
  <c r="AX88" i="12"/>
  <c r="C151" i="12"/>
  <c r="D52" i="13" s="1"/>
  <c r="AX84" i="12"/>
  <c r="P149" i="12"/>
  <c r="AV97" i="12"/>
  <c r="L149" i="12"/>
  <c r="V50" i="13" s="1"/>
  <c r="AV93" i="12"/>
  <c r="F149" i="12"/>
  <c r="AV87" i="12"/>
  <c r="G149" i="12"/>
  <c r="L50" i="13" s="1"/>
  <c r="AV88" i="12"/>
  <c r="C149" i="12"/>
  <c r="D50" i="13" s="1"/>
  <c r="AV84" i="12"/>
  <c r="P147" i="12"/>
  <c r="AT97" i="12"/>
  <c r="L147" i="12"/>
  <c r="V48" i="13" s="1"/>
  <c r="AT93" i="12"/>
  <c r="H147" i="12"/>
  <c r="N48" i="13" s="1"/>
  <c r="AT89" i="12"/>
  <c r="G147" i="12"/>
  <c r="L48" i="13" s="1"/>
  <c r="AT88" i="12"/>
  <c r="C147" i="12"/>
  <c r="D48" i="13" s="1"/>
  <c r="AT84" i="12"/>
  <c r="P145" i="12"/>
  <c r="AR97" i="12"/>
  <c r="L145" i="12"/>
  <c r="V46" i="13" s="1"/>
  <c r="AR93" i="12"/>
  <c r="F145" i="12"/>
  <c r="AR87" i="12"/>
  <c r="G145" i="12"/>
  <c r="L46" i="13" s="1"/>
  <c r="AR88" i="12"/>
  <c r="C145" i="12"/>
  <c r="D46" i="13" s="1"/>
  <c r="AR84" i="12"/>
  <c r="P143" i="12"/>
  <c r="AP97" i="12"/>
  <c r="L143" i="12"/>
  <c r="V44" i="13" s="1"/>
  <c r="AP93" i="12"/>
  <c r="H143" i="12"/>
  <c r="N44" i="13" s="1"/>
  <c r="AP89" i="12"/>
  <c r="G143" i="12"/>
  <c r="L44" i="13" s="1"/>
  <c r="AP88" i="12"/>
  <c r="C143" i="12"/>
  <c r="D44" i="13" s="1"/>
  <c r="AP84" i="12"/>
  <c r="P141" i="12"/>
  <c r="AN97" i="12"/>
  <c r="L141" i="12"/>
  <c r="V42" i="13" s="1"/>
  <c r="AN93" i="12"/>
  <c r="F141" i="12"/>
  <c r="AN87" i="12"/>
  <c r="G141" i="12"/>
  <c r="L42" i="13" s="1"/>
  <c r="AN88" i="12"/>
  <c r="C141" i="12"/>
  <c r="D42" i="13" s="1"/>
  <c r="AN84" i="12"/>
  <c r="P139" i="12"/>
  <c r="AL97" i="12"/>
  <c r="L139" i="12"/>
  <c r="V40" i="13" s="1"/>
  <c r="AL93" i="12"/>
  <c r="H139" i="12"/>
  <c r="N40" i="13" s="1"/>
  <c r="AL89" i="12"/>
  <c r="G139" i="12"/>
  <c r="L40" i="13" s="1"/>
  <c r="AL88" i="12"/>
  <c r="C139" i="12"/>
  <c r="D40" i="13" s="1"/>
  <c r="AL84" i="12"/>
  <c r="P137" i="12"/>
  <c r="AJ97" i="12"/>
  <c r="L137" i="12"/>
  <c r="V38" i="13" s="1"/>
  <c r="AJ93" i="12"/>
  <c r="F137" i="12"/>
  <c r="AJ87" i="12"/>
  <c r="G137" i="12"/>
  <c r="L38" i="13" s="1"/>
  <c r="AJ88" i="12"/>
  <c r="C137" i="12"/>
  <c r="D38" i="13" s="1"/>
  <c r="AJ84" i="12"/>
  <c r="P135" i="12"/>
  <c r="AH97" i="12"/>
  <c r="L135" i="12"/>
  <c r="V36" i="13" s="1"/>
  <c r="AH93" i="12"/>
  <c r="H135" i="12"/>
  <c r="N36" i="13" s="1"/>
  <c r="AH89" i="12"/>
  <c r="G135" i="12"/>
  <c r="L36" i="13" s="1"/>
  <c r="AH88" i="12"/>
  <c r="C135" i="12"/>
  <c r="D36" i="13" s="1"/>
  <c r="AH84" i="12"/>
  <c r="P133" i="12"/>
  <c r="AF97" i="12"/>
  <c r="L133" i="12"/>
  <c r="V34" i="13" s="1"/>
  <c r="AF93" i="12"/>
  <c r="F133" i="12"/>
  <c r="AF87" i="12"/>
  <c r="G133" i="12"/>
  <c r="L34" i="13" s="1"/>
  <c r="AF88" i="12"/>
  <c r="C133" i="12"/>
  <c r="D34" i="13" s="1"/>
  <c r="AF84" i="12"/>
  <c r="O156" i="12"/>
  <c r="AB57" i="13" s="1"/>
  <c r="BC96" i="12"/>
  <c r="K156" i="12"/>
  <c r="BC92" i="12"/>
  <c r="G156" i="12"/>
  <c r="L57" i="13" s="1"/>
  <c r="BC88" i="12"/>
  <c r="F156" i="12"/>
  <c r="BC87" i="12"/>
  <c r="B156" i="12"/>
  <c r="BC83" i="12"/>
  <c r="O154" i="12"/>
  <c r="AB55" i="13" s="1"/>
  <c r="BA96" i="12"/>
  <c r="K154" i="12"/>
  <c r="BA92" i="12"/>
  <c r="BA86" i="12"/>
  <c r="E154" i="12"/>
  <c r="D154" i="12"/>
  <c r="F55" i="13" s="1"/>
  <c r="BA85" i="12"/>
  <c r="AY98" i="12"/>
  <c r="AY94" i="12"/>
  <c r="M152" i="12"/>
  <c r="X53" i="13" s="1"/>
  <c r="AY90" i="12"/>
  <c r="I152" i="12"/>
  <c r="C152" i="12"/>
  <c r="D53" i="13" s="1"/>
  <c r="AY84" i="12"/>
  <c r="D152" i="12"/>
  <c r="F53" i="13" s="1"/>
  <c r="AY85" i="12"/>
  <c r="AW98" i="12"/>
  <c r="AW94" i="12"/>
  <c r="M150" i="12"/>
  <c r="X51" i="13" s="1"/>
  <c r="AW90" i="12"/>
  <c r="I150" i="12"/>
  <c r="H150" i="12"/>
  <c r="N51" i="13" s="1"/>
  <c r="AW89" i="12"/>
  <c r="D150" i="12"/>
  <c r="F51" i="13" s="1"/>
  <c r="AW85" i="12"/>
  <c r="AU98" i="12"/>
  <c r="AU94" i="12"/>
  <c r="M148" i="12"/>
  <c r="X49" i="13" s="1"/>
  <c r="AU90" i="12"/>
  <c r="I148" i="12"/>
  <c r="C148" i="12"/>
  <c r="D49" i="13" s="1"/>
  <c r="AU84" i="12"/>
  <c r="F148" i="12"/>
  <c r="AU87" i="12"/>
  <c r="B148" i="12"/>
  <c r="AU83" i="12"/>
  <c r="O146" i="12"/>
  <c r="AB47" i="13" s="1"/>
  <c r="AS96" i="12"/>
  <c r="K146" i="12"/>
  <c r="AS92" i="12"/>
  <c r="AS86" i="12"/>
  <c r="E146" i="12"/>
  <c r="F146" i="12"/>
  <c r="AS87" i="12"/>
  <c r="B146" i="12"/>
  <c r="AS83" i="12"/>
  <c r="O144" i="12"/>
  <c r="AB45" i="13" s="1"/>
  <c r="AQ96" i="12"/>
  <c r="K144" i="12"/>
  <c r="AQ92" i="12"/>
  <c r="G144" i="12"/>
  <c r="L45" i="13" s="1"/>
  <c r="AQ88" i="12"/>
  <c r="H144" i="12"/>
  <c r="N45" i="13" s="1"/>
  <c r="AQ89" i="12"/>
  <c r="D144" i="12"/>
  <c r="F45" i="13" s="1"/>
  <c r="AQ85" i="12"/>
  <c r="AO98" i="12"/>
  <c r="AO94" i="12"/>
  <c r="M142" i="12"/>
  <c r="X43" i="13" s="1"/>
  <c r="AO90" i="12"/>
  <c r="I142" i="12"/>
  <c r="H142" i="12"/>
  <c r="N43" i="13" s="1"/>
  <c r="AO89" i="12"/>
  <c r="D142" i="12"/>
  <c r="F43" i="13" s="1"/>
  <c r="AO85" i="12"/>
  <c r="AM98" i="12"/>
  <c r="AM94" i="12"/>
  <c r="M140" i="12"/>
  <c r="X41" i="13" s="1"/>
  <c r="AM90" i="12"/>
  <c r="I140" i="12"/>
  <c r="C140" i="12"/>
  <c r="D41" i="13" s="1"/>
  <c r="AM84" i="12"/>
  <c r="F140" i="12"/>
  <c r="AM87" i="12"/>
  <c r="B140" i="12"/>
  <c r="AM83" i="12"/>
  <c r="O138" i="12"/>
  <c r="AB39" i="13" s="1"/>
  <c r="AK96" i="12"/>
  <c r="K138" i="12"/>
  <c r="AK92" i="12"/>
  <c r="AK86" i="12"/>
  <c r="E138" i="12"/>
  <c r="F138" i="12"/>
  <c r="AK87" i="12"/>
  <c r="B138" i="12"/>
  <c r="AK83" i="12"/>
  <c r="O136" i="12"/>
  <c r="AB37" i="13" s="1"/>
  <c r="AI96" i="12"/>
  <c r="K136" i="12"/>
  <c r="AI92" i="12"/>
  <c r="G136" i="12"/>
  <c r="L37" i="13" s="1"/>
  <c r="AI88" i="12"/>
  <c r="H136" i="12"/>
  <c r="N37" i="13" s="1"/>
  <c r="AI89" i="12"/>
  <c r="D136" i="12"/>
  <c r="F37" i="13" s="1"/>
  <c r="AI85" i="12"/>
  <c r="AG98" i="12"/>
  <c r="M134" i="12"/>
  <c r="X35" i="13" s="1"/>
  <c r="AG94" i="12"/>
  <c r="I134" i="12"/>
  <c r="AG90" i="12"/>
  <c r="AG89" i="12"/>
  <c r="H134" i="12"/>
  <c r="N35" i="13" s="1"/>
  <c r="AG85" i="12"/>
  <c r="D134" i="12"/>
  <c r="F35" i="13" s="1"/>
  <c r="AE98" i="12"/>
  <c r="M132" i="12"/>
  <c r="X33" i="13" s="1"/>
  <c r="AE94" i="12"/>
  <c r="I132" i="12"/>
  <c r="AE90" i="12"/>
  <c r="C132" i="12"/>
  <c r="D33" i="13" s="1"/>
  <c r="AE84" i="12"/>
  <c r="AE87" i="12"/>
  <c r="F132" i="12"/>
  <c r="AE83" i="12"/>
  <c r="B132" i="12"/>
  <c r="L154" i="12"/>
  <c r="V55" i="13" s="1"/>
  <c r="BA93" i="12"/>
  <c r="C154" i="12"/>
  <c r="D55" i="13" s="1"/>
  <c r="BA84" i="12"/>
  <c r="AY86" i="12"/>
  <c r="E152" i="12"/>
  <c r="G150" i="12"/>
  <c r="L51" i="13" s="1"/>
  <c r="AW88" i="12"/>
  <c r="C146" i="12"/>
  <c r="D47" i="13" s="1"/>
  <c r="AS84" i="12"/>
  <c r="AQ86" i="12"/>
  <c r="E144" i="12"/>
  <c r="G134" i="12"/>
  <c r="L35" i="13" s="1"/>
  <c r="AG88" i="12"/>
  <c r="K155" i="12"/>
  <c r="BB92" i="12"/>
  <c r="I153" i="12"/>
  <c r="AZ90" i="12"/>
  <c r="K147" i="12"/>
  <c r="AT92" i="12"/>
  <c r="M145" i="12"/>
  <c r="X46" i="13" s="1"/>
  <c r="AR94" i="12"/>
  <c r="D145" i="12"/>
  <c r="F46" i="13" s="1"/>
  <c r="AR85" i="12"/>
  <c r="K139" i="12"/>
  <c r="AL92" i="12"/>
  <c r="M137" i="12"/>
  <c r="X38" i="13" s="1"/>
  <c r="AJ94" i="12"/>
  <c r="I133" i="12"/>
  <c r="AF90" i="12"/>
  <c r="K151" i="12"/>
  <c r="AX92" i="12"/>
  <c r="M149" i="12"/>
  <c r="X50" i="13" s="1"/>
  <c r="AV94" i="12"/>
  <c r="AZ98" i="12"/>
  <c r="AM99" i="12"/>
  <c r="BC99" i="12"/>
  <c r="J148" i="12"/>
  <c r="R49" i="13" s="1"/>
  <c r="AU91" i="12"/>
  <c r="P142" i="12"/>
  <c r="AO97" i="12"/>
  <c r="L138" i="12"/>
  <c r="V39" i="13" s="1"/>
  <c r="AK93" i="12"/>
  <c r="AI86" i="12"/>
  <c r="E136" i="12"/>
  <c r="AE95" i="12"/>
  <c r="N132" i="12"/>
  <c r="O151" i="12"/>
  <c r="AB52" i="13" s="1"/>
  <c r="AX96" i="12"/>
  <c r="AV98" i="12"/>
  <c r="K143" i="12"/>
  <c r="AP92" i="12"/>
  <c r="AN98" i="12"/>
  <c r="H141" i="12"/>
  <c r="N42" i="13" s="1"/>
  <c r="AN89" i="12"/>
  <c r="O135" i="12"/>
  <c r="AB36" i="13" s="1"/>
  <c r="AH96" i="12"/>
  <c r="J156" i="12"/>
  <c r="R57" i="13" s="1"/>
  <c r="BC91" i="12"/>
  <c r="L150" i="12"/>
  <c r="V51" i="13" s="1"/>
  <c r="AW93" i="12"/>
  <c r="P154" i="12"/>
  <c r="BA97" i="12"/>
  <c r="J144" i="12"/>
  <c r="R45" i="13" s="1"/>
  <c r="AQ91" i="12"/>
  <c r="AI99" i="12"/>
  <c r="B155" i="12"/>
  <c r="BB83" i="12"/>
  <c r="AR98" i="12"/>
  <c r="AF98" i="12"/>
  <c r="F123" i="2"/>
  <c r="J40" i="7" s="1"/>
  <c r="AL78" i="2"/>
  <c r="F125" i="2"/>
  <c r="J42" i="7" s="1"/>
  <c r="AN78" i="2"/>
  <c r="F129" i="2"/>
  <c r="J46" i="7" s="1"/>
  <c r="AR78" i="2"/>
  <c r="F133" i="2"/>
  <c r="J50" i="7" s="1"/>
  <c r="AV78" i="2"/>
  <c r="F137" i="2"/>
  <c r="J54" i="7" s="1"/>
  <c r="AZ78" i="2"/>
  <c r="AE78" i="2"/>
  <c r="F116" i="2"/>
  <c r="J33" i="7" s="1"/>
  <c r="AI78" i="2"/>
  <c r="F120" i="2"/>
  <c r="J37" i="7" s="1"/>
  <c r="B135" i="12"/>
  <c r="AH83" i="12"/>
  <c r="B151" i="12"/>
  <c r="AX83" i="12"/>
  <c r="C142" i="12"/>
  <c r="D43" i="13" s="1"/>
  <c r="AO84" i="12"/>
  <c r="D133" i="12"/>
  <c r="F34" i="13" s="1"/>
  <c r="AF85" i="12"/>
  <c r="D149" i="12"/>
  <c r="F50" i="13" s="1"/>
  <c r="AV85" i="12"/>
  <c r="AM86" i="12"/>
  <c r="E140" i="12"/>
  <c r="BC86" i="12"/>
  <c r="E156" i="12"/>
  <c r="F147" i="12"/>
  <c r="AT87" i="12"/>
  <c r="G138" i="12"/>
  <c r="L39" i="13" s="1"/>
  <c r="AK88" i="12"/>
  <c r="G154" i="12"/>
  <c r="L55" i="13" s="1"/>
  <c r="BA88" i="12"/>
  <c r="H145" i="12"/>
  <c r="N46" i="13" s="1"/>
  <c r="AR89" i="12"/>
  <c r="H156" i="12"/>
  <c r="N57" i="13" s="1"/>
  <c r="BC89" i="12"/>
  <c r="I139" i="12"/>
  <c r="AL90" i="12"/>
  <c r="I147" i="12"/>
  <c r="AT90" i="12"/>
  <c r="I155" i="12"/>
  <c r="BB90" i="12"/>
  <c r="J138" i="12"/>
  <c r="R39" i="13" s="1"/>
  <c r="AK91" i="12"/>
  <c r="J146" i="12"/>
  <c r="R47" i="13" s="1"/>
  <c r="AS91" i="12"/>
  <c r="J154" i="12"/>
  <c r="R55" i="13" s="1"/>
  <c r="BA91" i="12"/>
  <c r="K137" i="12"/>
  <c r="AJ92" i="12"/>
  <c r="K145" i="12"/>
  <c r="AR92" i="12"/>
  <c r="K153" i="12"/>
  <c r="AZ92" i="12"/>
  <c r="L136" i="12"/>
  <c r="V37" i="13" s="1"/>
  <c r="AI93" i="12"/>
  <c r="L144" i="12"/>
  <c r="V45" i="13" s="1"/>
  <c r="AQ93" i="12"/>
  <c r="L152" i="12"/>
  <c r="V53" i="13" s="1"/>
  <c r="AY93" i="12"/>
  <c r="M135" i="12"/>
  <c r="X36" i="13" s="1"/>
  <c r="AH94" i="12"/>
  <c r="M143" i="12"/>
  <c r="X44" i="13" s="1"/>
  <c r="AP94" i="12"/>
  <c r="M151" i="12"/>
  <c r="X52" i="13" s="1"/>
  <c r="AX94" i="12"/>
  <c r="AG95" i="12"/>
  <c r="N134" i="12"/>
  <c r="N142" i="12"/>
  <c r="AO95" i="12"/>
  <c r="N150" i="12"/>
  <c r="AW95" i="12"/>
  <c r="O133" i="12"/>
  <c r="AB34" i="13" s="1"/>
  <c r="AF96" i="12"/>
  <c r="O141" i="12"/>
  <c r="AB42" i="13" s="1"/>
  <c r="AN96" i="12"/>
  <c r="O149" i="12"/>
  <c r="AB50" i="13" s="1"/>
  <c r="AV96" i="12"/>
  <c r="AE97" i="12"/>
  <c r="P132" i="12"/>
  <c r="P140" i="12"/>
  <c r="AM97" i="12"/>
  <c r="P148" i="12"/>
  <c r="AU97" i="12"/>
  <c r="P156" i="12"/>
  <c r="BC97" i="12"/>
  <c r="AL98" i="12"/>
  <c r="AT98" i="12"/>
  <c r="BB98" i="12"/>
  <c r="AK99" i="12"/>
  <c r="AS99" i="12"/>
  <c r="BA99" i="12"/>
  <c r="P155" i="12"/>
  <c r="BB97" i="12"/>
  <c r="L155" i="12"/>
  <c r="V56" i="13" s="1"/>
  <c r="BB93" i="12"/>
  <c r="H155" i="12"/>
  <c r="N56" i="13" s="1"/>
  <c r="BB89" i="12"/>
  <c r="G155" i="12"/>
  <c r="L56" i="13" s="1"/>
  <c r="BB88" i="12"/>
  <c r="C155" i="12"/>
  <c r="D56" i="13" s="1"/>
  <c r="BB84" i="12"/>
  <c r="P153" i="12"/>
  <c r="AZ97" i="12"/>
  <c r="L153" i="12"/>
  <c r="V54" i="13" s="1"/>
  <c r="AZ93" i="12"/>
  <c r="H153" i="12"/>
  <c r="N54" i="13" s="1"/>
  <c r="AZ89" i="12"/>
  <c r="B153" i="12"/>
  <c r="AZ83" i="12"/>
  <c r="E153" i="12"/>
  <c r="AZ86" i="12"/>
  <c r="AX99" i="12"/>
  <c r="N151" i="12"/>
  <c r="AX95" i="12"/>
  <c r="J151" i="12"/>
  <c r="R52" i="13" s="1"/>
  <c r="AX91" i="12"/>
  <c r="D151" i="12"/>
  <c r="F52" i="13" s="1"/>
  <c r="AX85" i="12"/>
  <c r="E151" i="12"/>
  <c r="AX86" i="12"/>
  <c r="AV99" i="12"/>
  <c r="N149" i="12"/>
  <c r="AV95" i="12"/>
  <c r="J149" i="12"/>
  <c r="R50" i="13" s="1"/>
  <c r="AV91" i="12"/>
  <c r="B149" i="12"/>
  <c r="AV83" i="12"/>
  <c r="E149" i="12"/>
  <c r="AV86" i="12"/>
  <c r="AT99" i="12"/>
  <c r="N147" i="12"/>
  <c r="AT95" i="12"/>
  <c r="J147" i="12"/>
  <c r="R48" i="13" s="1"/>
  <c r="AT91" i="12"/>
  <c r="D147" i="12"/>
  <c r="F48" i="13" s="1"/>
  <c r="AT85" i="12"/>
  <c r="E147" i="12"/>
  <c r="AT86" i="12"/>
  <c r="AR99" i="12"/>
  <c r="N145" i="12"/>
  <c r="AR95" i="12"/>
  <c r="J145" i="12"/>
  <c r="R46" i="13" s="1"/>
  <c r="AR91" i="12"/>
  <c r="B145" i="12"/>
  <c r="AR83" i="12"/>
  <c r="E145" i="12"/>
  <c r="AR86" i="12"/>
  <c r="AP99" i="12"/>
  <c r="N143" i="12"/>
  <c r="AP95" i="12"/>
  <c r="J143" i="12"/>
  <c r="R44" i="13" s="1"/>
  <c r="AP91" i="12"/>
  <c r="D143" i="12"/>
  <c r="F44" i="13" s="1"/>
  <c r="AP85" i="12"/>
  <c r="E143" i="12"/>
  <c r="AP86" i="12"/>
  <c r="AN99" i="12"/>
  <c r="N141" i="12"/>
  <c r="AN95" i="12"/>
  <c r="J141" i="12"/>
  <c r="R42" i="13" s="1"/>
  <c r="AN91" i="12"/>
  <c r="B141" i="12"/>
  <c r="AN83" i="12"/>
  <c r="E141" i="12"/>
  <c r="AN86" i="12"/>
  <c r="AL99" i="12"/>
  <c r="N139" i="12"/>
  <c r="AL95" i="12"/>
  <c r="J139" i="12"/>
  <c r="R40" i="13" s="1"/>
  <c r="AL91" i="12"/>
  <c r="D139" i="12"/>
  <c r="F40" i="13" s="1"/>
  <c r="AL85" i="12"/>
  <c r="E139" i="12"/>
  <c r="AL86" i="12"/>
  <c r="AJ99" i="12"/>
  <c r="N137" i="12"/>
  <c r="AJ95" i="12"/>
  <c r="J137" i="12"/>
  <c r="R38" i="13" s="1"/>
  <c r="AJ91" i="12"/>
  <c r="B137" i="12"/>
  <c r="AJ83" i="12"/>
  <c r="E137" i="12"/>
  <c r="AJ86" i="12"/>
  <c r="AH99" i="12"/>
  <c r="N135" i="12"/>
  <c r="AH95" i="12"/>
  <c r="J135" i="12"/>
  <c r="R36" i="13" s="1"/>
  <c r="AH91" i="12"/>
  <c r="D135" i="12"/>
  <c r="F36" i="13" s="1"/>
  <c r="AH85" i="12"/>
  <c r="E135" i="12"/>
  <c r="AH86" i="12"/>
  <c r="AF99" i="12"/>
  <c r="N133" i="12"/>
  <c r="AF95" i="12"/>
  <c r="J133" i="12"/>
  <c r="R34" i="13" s="1"/>
  <c r="AF91" i="12"/>
  <c r="B133" i="12"/>
  <c r="AF83" i="12"/>
  <c r="E133" i="12"/>
  <c r="AF86" i="12"/>
  <c r="BC98" i="12"/>
  <c r="BC94" i="12"/>
  <c r="M156" i="12"/>
  <c r="X57" i="13" s="1"/>
  <c r="BC90" i="12"/>
  <c r="I156" i="12"/>
  <c r="C156" i="12"/>
  <c r="D57" i="13" s="1"/>
  <c r="BC84" i="12"/>
  <c r="D156" i="12"/>
  <c r="F57" i="13" s="1"/>
  <c r="BC85" i="12"/>
  <c r="BA98" i="12"/>
  <c r="BA94" i="12"/>
  <c r="M154" i="12"/>
  <c r="X55" i="13" s="1"/>
  <c r="BA90" i="12"/>
  <c r="I154" i="12"/>
  <c r="F154" i="12"/>
  <c r="BA87" i="12"/>
  <c r="B154" i="12"/>
  <c r="BA83" i="12"/>
  <c r="O152" i="12"/>
  <c r="AB53" i="13" s="1"/>
  <c r="AY96" i="12"/>
  <c r="K152" i="12"/>
  <c r="AY92" i="12"/>
  <c r="G152" i="12"/>
  <c r="L53" i="13" s="1"/>
  <c r="AY88" i="12"/>
  <c r="F152" i="12"/>
  <c r="AY87" i="12"/>
  <c r="B152" i="12"/>
  <c r="AY83" i="12"/>
  <c r="O150" i="12"/>
  <c r="AB51" i="13" s="1"/>
  <c r="AW96" i="12"/>
  <c r="K150" i="12"/>
  <c r="AW92" i="12"/>
  <c r="AW86" i="12"/>
  <c r="E150" i="12"/>
  <c r="F150" i="12"/>
  <c r="AW87" i="12"/>
  <c r="B150" i="12"/>
  <c r="AW83" i="12"/>
  <c r="O148" i="12"/>
  <c r="AB49" i="13" s="1"/>
  <c r="AU96" i="12"/>
  <c r="K148" i="12"/>
  <c r="AU92" i="12"/>
  <c r="G148" i="12"/>
  <c r="L49" i="13" s="1"/>
  <c r="AU88" i="12"/>
  <c r="H148" i="12"/>
  <c r="N49" i="13" s="1"/>
  <c r="AU89" i="12"/>
  <c r="D148" i="12"/>
  <c r="F49" i="13" s="1"/>
  <c r="AU85" i="12"/>
  <c r="AS98" i="12"/>
  <c r="AS94" i="12"/>
  <c r="M146" i="12"/>
  <c r="X47" i="13" s="1"/>
  <c r="AS90" i="12"/>
  <c r="I146" i="12"/>
  <c r="H146" i="12"/>
  <c r="N47" i="13" s="1"/>
  <c r="AS89" i="12"/>
  <c r="D146" i="12"/>
  <c r="F47" i="13" s="1"/>
  <c r="AS85" i="12"/>
  <c r="AQ98" i="12"/>
  <c r="AQ94" i="12"/>
  <c r="M144" i="12"/>
  <c r="X45" i="13" s="1"/>
  <c r="AQ90" i="12"/>
  <c r="I144" i="12"/>
  <c r="C144" i="12"/>
  <c r="D45" i="13" s="1"/>
  <c r="AQ84" i="12"/>
  <c r="F144" i="12"/>
  <c r="AQ87" i="12"/>
  <c r="B144" i="12"/>
  <c r="AQ83" i="12"/>
  <c r="O142" i="12"/>
  <c r="AB43" i="13" s="1"/>
  <c r="AO96" i="12"/>
  <c r="K142" i="12"/>
  <c r="AO92" i="12"/>
  <c r="AO86" i="12"/>
  <c r="E142" i="12"/>
  <c r="F142" i="12"/>
  <c r="AO87" i="12"/>
  <c r="B142" i="12"/>
  <c r="AO83" i="12"/>
  <c r="O140" i="12"/>
  <c r="AB41" i="13" s="1"/>
  <c r="AM96" i="12"/>
  <c r="K140" i="12"/>
  <c r="AM92" i="12"/>
  <c r="G140" i="12"/>
  <c r="L41" i="13" s="1"/>
  <c r="AM88" i="12"/>
  <c r="H140" i="12"/>
  <c r="N41" i="13" s="1"/>
  <c r="AM89" i="12"/>
  <c r="D140" i="12"/>
  <c r="F41" i="13" s="1"/>
  <c r="AM85" i="12"/>
  <c r="AK98" i="12"/>
  <c r="AK94" i="12"/>
  <c r="M138" i="12"/>
  <c r="X39" i="13" s="1"/>
  <c r="AK90" i="12"/>
  <c r="I138" i="12"/>
  <c r="H138" i="12"/>
  <c r="N39" i="13" s="1"/>
  <c r="AK89" i="12"/>
  <c r="D138" i="12"/>
  <c r="F39" i="13" s="1"/>
  <c r="AK85" i="12"/>
  <c r="AI98" i="12"/>
  <c r="AI94" i="12"/>
  <c r="M136" i="12"/>
  <c r="X37" i="13" s="1"/>
  <c r="AI90" i="12"/>
  <c r="I136" i="12"/>
  <c r="C136" i="12"/>
  <c r="D37" i="13" s="1"/>
  <c r="AI84" i="12"/>
  <c r="F136" i="12"/>
  <c r="AI87" i="12"/>
  <c r="B136" i="12"/>
  <c r="AI83" i="12"/>
  <c r="O134" i="12"/>
  <c r="AB35" i="13" s="1"/>
  <c r="AG96" i="12"/>
  <c r="K134" i="12"/>
  <c r="AG92" i="12"/>
  <c r="E134" i="12"/>
  <c r="AG86" i="12"/>
  <c r="AG87" i="12"/>
  <c r="F134" i="12"/>
  <c r="AG83" i="12"/>
  <c r="B134" i="12"/>
  <c r="O132" i="12"/>
  <c r="AB33" i="13" s="1"/>
  <c r="AE96" i="12"/>
  <c r="K132" i="12"/>
  <c r="AE92" i="12"/>
  <c r="G132" i="12"/>
  <c r="L33" i="13" s="1"/>
  <c r="AE88" i="12"/>
  <c r="AE89" i="12"/>
  <c r="H132" i="12"/>
  <c r="N33" i="13" s="1"/>
  <c r="AE85" i="12"/>
  <c r="D132" i="12"/>
  <c r="F33" i="13" s="1"/>
  <c r="H154" i="12"/>
  <c r="N55" i="13" s="1"/>
  <c r="BA89" i="12"/>
  <c r="N152" i="12"/>
  <c r="AY95" i="12"/>
  <c r="P150" i="12"/>
  <c r="AW97" i="12"/>
  <c r="L146" i="12"/>
  <c r="V47" i="13" s="1"/>
  <c r="AS93" i="12"/>
  <c r="N144" i="12"/>
  <c r="AQ95" i="12"/>
  <c r="AG97" i="12"/>
  <c r="P134" i="12"/>
  <c r="O155" i="12"/>
  <c r="AB56" i="13" s="1"/>
  <c r="BB96" i="12"/>
  <c r="M153" i="12"/>
  <c r="X54" i="13" s="1"/>
  <c r="AZ94" i="12"/>
  <c r="O147" i="12"/>
  <c r="AB48" i="13" s="1"/>
  <c r="AT96" i="12"/>
  <c r="B147" i="12"/>
  <c r="AT83" i="12"/>
  <c r="I145" i="12"/>
  <c r="AR90" i="12"/>
  <c r="O139" i="12"/>
  <c r="AB40" i="13" s="1"/>
  <c r="AL96" i="12"/>
  <c r="B139" i="12"/>
  <c r="AL83" i="12"/>
  <c r="D137" i="12"/>
  <c r="F38" i="13" s="1"/>
  <c r="AJ85" i="12"/>
  <c r="H133" i="12"/>
  <c r="N34" i="13" s="1"/>
  <c r="AF89" i="12"/>
  <c r="I149" i="12"/>
  <c r="AV90" i="12"/>
  <c r="L142" i="12"/>
  <c r="V43" i="13" s="1"/>
  <c r="AO93" i="12"/>
  <c r="N140" i="12"/>
  <c r="AM95" i="12"/>
  <c r="P138" i="12"/>
  <c r="AK97" i="12"/>
  <c r="AJ98" i="12"/>
  <c r="AE99" i="12"/>
  <c r="AU99" i="12"/>
  <c r="N148" i="12"/>
  <c r="AU95" i="12"/>
  <c r="G142" i="12"/>
  <c r="L43" i="13" s="1"/>
  <c r="AO88" i="12"/>
  <c r="C138" i="12"/>
  <c r="D39" i="13" s="1"/>
  <c r="AK84" i="12"/>
  <c r="J136" i="12"/>
  <c r="R37" i="13" s="1"/>
  <c r="AI91" i="12"/>
  <c r="N136" i="12"/>
  <c r="AI95" i="12"/>
  <c r="AE91" i="12"/>
  <c r="J132" i="12"/>
  <c r="R33" i="13" s="1"/>
  <c r="F151" i="12"/>
  <c r="AX87" i="12"/>
  <c r="H149" i="12"/>
  <c r="N50" i="13" s="1"/>
  <c r="AV89" i="12"/>
  <c r="F143" i="12"/>
  <c r="AP87" i="12"/>
  <c r="M141" i="12"/>
  <c r="X42" i="13" s="1"/>
  <c r="AN94" i="12"/>
  <c r="I141" i="12"/>
  <c r="AN90" i="12"/>
  <c r="F135" i="12"/>
  <c r="AH87" i="12"/>
  <c r="AQ99" i="12"/>
  <c r="J152" i="12"/>
  <c r="R53" i="13" s="1"/>
  <c r="AY91" i="12"/>
  <c r="N156" i="12"/>
  <c r="BC95" i="12"/>
  <c r="P146" i="12"/>
  <c r="AS97" i="12"/>
  <c r="J140" i="12"/>
  <c r="R41" i="13" s="1"/>
  <c r="AM91" i="12"/>
  <c r="AG93" i="12"/>
  <c r="L134" i="12"/>
  <c r="V35" i="13" s="1"/>
  <c r="D153" i="12"/>
  <c r="F54" i="13" s="1"/>
  <c r="AZ85" i="12"/>
  <c r="I137" i="12"/>
  <c r="AJ90" i="12"/>
  <c r="T36" i="13"/>
  <c r="F117" i="2"/>
  <c r="J34" i="7" s="1"/>
  <c r="AF78" i="2"/>
  <c r="F121" i="2"/>
  <c r="J38" i="7" s="1"/>
  <c r="AJ78" i="2"/>
  <c r="F127" i="2"/>
  <c r="J44" i="7" s="1"/>
  <c r="AP78" i="2"/>
  <c r="F131" i="2"/>
  <c r="J48" i="7" s="1"/>
  <c r="AT78" i="2"/>
  <c r="F135" i="2"/>
  <c r="J52" i="7" s="1"/>
  <c r="AX78" i="2"/>
  <c r="F139" i="2"/>
  <c r="J56" i="7" s="1"/>
  <c r="BB78" i="2"/>
  <c r="B25" i="11"/>
  <c r="C89" i="6"/>
  <c r="B23" i="11"/>
  <c r="C23" i="11" s="1"/>
  <c r="C87" i="6"/>
  <c r="B26" i="11"/>
  <c r="C90" i="6"/>
  <c r="B24" i="11"/>
  <c r="C88" i="6"/>
  <c r="B22" i="11"/>
  <c r="C22" i="11" s="1"/>
  <c r="C86" i="6"/>
  <c r="S80" i="2"/>
  <c r="S82" i="2"/>
  <c r="M102" i="12"/>
  <c r="A94" i="12"/>
  <c r="I102" i="12"/>
  <c r="A90" i="12"/>
  <c r="E102" i="12"/>
  <c r="A86" i="12"/>
  <c r="A98" i="12"/>
  <c r="J102" i="12"/>
  <c r="A91" i="12"/>
  <c r="B102" i="12"/>
  <c r="A83" i="12"/>
  <c r="D112" i="12"/>
  <c r="F13" i="13" s="1"/>
  <c r="K85" i="12"/>
  <c r="F112" i="12"/>
  <c r="J13" i="13" s="1"/>
  <c r="K87" i="12"/>
  <c r="H112" i="12"/>
  <c r="N13" i="13" s="1"/>
  <c r="K89" i="12"/>
  <c r="J112" i="12"/>
  <c r="R13" i="13" s="1"/>
  <c r="K91" i="12"/>
  <c r="L112" i="12"/>
  <c r="V13" i="13" s="1"/>
  <c r="K93" i="12"/>
  <c r="N112" i="12"/>
  <c r="K95" i="12"/>
  <c r="P112" i="12"/>
  <c r="AD13" i="13" s="1"/>
  <c r="K97" i="12"/>
  <c r="K99" i="12"/>
  <c r="B112" i="12"/>
  <c r="K83" i="12"/>
  <c r="P103" i="12"/>
  <c r="AD4" i="13" s="1"/>
  <c r="B97" i="12"/>
  <c r="E103" i="12"/>
  <c r="B86" i="12"/>
  <c r="I103" i="12"/>
  <c r="B90" i="12"/>
  <c r="G103" i="12"/>
  <c r="L4" i="13" s="1"/>
  <c r="B88" i="12"/>
  <c r="P105" i="12"/>
  <c r="AD6" i="13" s="1"/>
  <c r="D97" i="12"/>
  <c r="E105" i="12"/>
  <c r="D86" i="12"/>
  <c r="I105" i="12"/>
  <c r="D90" i="12"/>
  <c r="G105" i="12"/>
  <c r="L6" i="13" s="1"/>
  <c r="D88" i="12"/>
  <c r="P107" i="12"/>
  <c r="AD8" i="13" s="1"/>
  <c r="F97" i="12"/>
  <c r="E107" i="12"/>
  <c r="F86" i="12"/>
  <c r="I107" i="12"/>
  <c r="F90" i="12"/>
  <c r="G107" i="12"/>
  <c r="L8" i="13" s="1"/>
  <c r="F88" i="12"/>
  <c r="P109" i="12"/>
  <c r="AD10" i="13" s="1"/>
  <c r="H97" i="12"/>
  <c r="E109" i="12"/>
  <c r="H86" i="12"/>
  <c r="I109" i="12"/>
  <c r="H90" i="12"/>
  <c r="G109" i="12"/>
  <c r="L10" i="13" s="1"/>
  <c r="H88" i="12"/>
  <c r="P111" i="12"/>
  <c r="AD12" i="13" s="1"/>
  <c r="J97" i="12"/>
  <c r="E111" i="12"/>
  <c r="J86" i="12"/>
  <c r="I111" i="12"/>
  <c r="J90" i="12"/>
  <c r="G111" i="12"/>
  <c r="L12" i="13" s="1"/>
  <c r="J88" i="12"/>
  <c r="O113" i="12"/>
  <c r="AB14" i="13" s="1"/>
  <c r="L96" i="12"/>
  <c r="M113" i="12"/>
  <c r="X14" i="13" s="1"/>
  <c r="L94" i="12"/>
  <c r="K113" i="12"/>
  <c r="T14" i="13" s="1"/>
  <c r="L92" i="12"/>
  <c r="H113" i="12"/>
  <c r="N14" i="13" s="1"/>
  <c r="L89" i="12"/>
  <c r="F113" i="12"/>
  <c r="J14" i="13" s="1"/>
  <c r="L87" i="12"/>
  <c r="D113" i="12"/>
  <c r="F14" i="13" s="1"/>
  <c r="L85" i="12"/>
  <c r="B113" i="12"/>
  <c r="L83" i="12"/>
  <c r="N115" i="12"/>
  <c r="N95" i="12"/>
  <c r="L115" i="12"/>
  <c r="V16" i="13" s="1"/>
  <c r="N93" i="12"/>
  <c r="I115" i="12"/>
  <c r="N90" i="12"/>
  <c r="G115" i="12"/>
  <c r="L16" i="13" s="1"/>
  <c r="N88" i="12"/>
  <c r="E115" i="12"/>
  <c r="N86" i="12"/>
  <c r="C115" i="12"/>
  <c r="D16" i="13" s="1"/>
  <c r="N84" i="12"/>
  <c r="O117" i="12"/>
  <c r="AB18" i="13" s="1"/>
  <c r="P96" i="12"/>
  <c r="M117" i="12"/>
  <c r="X18" i="13" s="1"/>
  <c r="P94" i="12"/>
  <c r="K117" i="12"/>
  <c r="T18" i="13" s="1"/>
  <c r="P92" i="12"/>
  <c r="H117" i="12"/>
  <c r="N18" i="13" s="1"/>
  <c r="P89" i="12"/>
  <c r="F117" i="12"/>
  <c r="J18" i="13" s="1"/>
  <c r="P87" i="12"/>
  <c r="D117" i="12"/>
  <c r="F18" i="13" s="1"/>
  <c r="P85" i="12"/>
  <c r="B117" i="12"/>
  <c r="P83" i="12"/>
  <c r="N119" i="12"/>
  <c r="R95" i="12"/>
  <c r="L119" i="12"/>
  <c r="V20" i="13" s="1"/>
  <c r="R93" i="12"/>
  <c r="I119" i="12"/>
  <c r="R90" i="12"/>
  <c r="G119" i="12"/>
  <c r="L20" i="13" s="1"/>
  <c r="R88" i="12"/>
  <c r="E119" i="12"/>
  <c r="R86" i="12"/>
  <c r="C119" i="12"/>
  <c r="D20" i="13" s="1"/>
  <c r="R84" i="12"/>
  <c r="O121" i="12"/>
  <c r="AB22" i="13" s="1"/>
  <c r="T96" i="12"/>
  <c r="M121" i="12"/>
  <c r="X22" i="13" s="1"/>
  <c r="T94" i="12"/>
  <c r="K121" i="12"/>
  <c r="T92" i="12"/>
  <c r="H121" i="12"/>
  <c r="N22" i="13" s="1"/>
  <c r="T89" i="12"/>
  <c r="F121" i="12"/>
  <c r="T87" i="12"/>
  <c r="D121" i="12"/>
  <c r="F22" i="13" s="1"/>
  <c r="T85" i="12"/>
  <c r="B121" i="12"/>
  <c r="T83" i="12"/>
  <c r="N123" i="12"/>
  <c r="V95" i="12"/>
  <c r="L123" i="12"/>
  <c r="V24" i="13" s="1"/>
  <c r="V93" i="12"/>
  <c r="I123" i="12"/>
  <c r="V90" i="12"/>
  <c r="G123" i="12"/>
  <c r="L24" i="13" s="1"/>
  <c r="V88" i="12"/>
  <c r="E123" i="12"/>
  <c r="V86" i="12"/>
  <c r="C123" i="12"/>
  <c r="D24" i="13" s="1"/>
  <c r="V84" i="12"/>
  <c r="O125" i="12"/>
  <c r="AB26" i="13" s="1"/>
  <c r="X96" i="12"/>
  <c r="M125" i="12"/>
  <c r="X26" i="13" s="1"/>
  <c r="X94" i="12"/>
  <c r="K125" i="12"/>
  <c r="X92" i="12"/>
  <c r="H125" i="12"/>
  <c r="N26" i="13" s="1"/>
  <c r="X89" i="12"/>
  <c r="F125" i="12"/>
  <c r="X87" i="12"/>
  <c r="D125" i="12"/>
  <c r="F26" i="13" s="1"/>
  <c r="X85" i="12"/>
  <c r="B125" i="12"/>
  <c r="X83" i="12"/>
  <c r="O105" i="12"/>
  <c r="AB6" i="13" s="1"/>
  <c r="D96" i="12"/>
  <c r="O109" i="12"/>
  <c r="AB10" i="13" s="1"/>
  <c r="H96" i="12"/>
  <c r="B99" i="12"/>
  <c r="F99" i="12"/>
  <c r="J99" i="12"/>
  <c r="B98" i="12"/>
  <c r="K103" i="12"/>
  <c r="T4" i="13" s="1"/>
  <c r="B92" i="12"/>
  <c r="M105" i="12"/>
  <c r="X6" i="13" s="1"/>
  <c r="D94" i="12"/>
  <c r="F98" i="12"/>
  <c r="K107" i="12"/>
  <c r="T8" i="13" s="1"/>
  <c r="F92" i="12"/>
  <c r="M109" i="12"/>
  <c r="X10" i="13" s="1"/>
  <c r="H94" i="12"/>
  <c r="J98" i="12"/>
  <c r="K111" i="12"/>
  <c r="T12" i="13" s="1"/>
  <c r="J92" i="12"/>
  <c r="P113" i="12"/>
  <c r="AD14" i="13" s="1"/>
  <c r="L97" i="12"/>
  <c r="P115" i="12"/>
  <c r="AD16" i="13" s="1"/>
  <c r="N97" i="12"/>
  <c r="P119" i="12"/>
  <c r="AD20" i="13" s="1"/>
  <c r="R97" i="12"/>
  <c r="P123" i="12"/>
  <c r="V97" i="12"/>
  <c r="N105" i="12"/>
  <c r="D95" i="12"/>
  <c r="N109" i="12"/>
  <c r="H95" i="12"/>
  <c r="N98" i="12"/>
  <c r="R98" i="12"/>
  <c r="V98" i="12"/>
  <c r="P99" i="12"/>
  <c r="T99" i="12"/>
  <c r="X99" i="12"/>
  <c r="L105" i="12"/>
  <c r="V6" i="13" s="1"/>
  <c r="D93" i="12"/>
  <c r="L109" i="12"/>
  <c r="V10" i="13" s="1"/>
  <c r="H93" i="12"/>
  <c r="J113" i="12"/>
  <c r="R14" i="13" s="1"/>
  <c r="L91" i="12"/>
  <c r="J117" i="12"/>
  <c r="R18" i="13" s="1"/>
  <c r="P91" i="12"/>
  <c r="J121" i="12"/>
  <c r="R22" i="13" s="1"/>
  <c r="T91" i="12"/>
  <c r="J125" i="12"/>
  <c r="R26" i="13" s="1"/>
  <c r="X91" i="12"/>
  <c r="B116" i="12"/>
  <c r="O83" i="12"/>
  <c r="B124" i="12"/>
  <c r="W83" i="12"/>
  <c r="I84" i="12"/>
  <c r="C110" i="12"/>
  <c r="S84" i="12"/>
  <c r="C120" i="12"/>
  <c r="D21" i="13" s="1"/>
  <c r="D116" i="12"/>
  <c r="F17" i="13" s="1"/>
  <c r="O85" i="12"/>
  <c r="D124" i="12"/>
  <c r="F25" i="13" s="1"/>
  <c r="W85" i="12"/>
  <c r="Q23" i="11"/>
  <c r="T23" i="11" s="1"/>
  <c r="D105" i="12"/>
  <c r="F6" i="13" s="1"/>
  <c r="D85" i="12"/>
  <c r="D109" i="12"/>
  <c r="F10" i="13" s="1"/>
  <c r="H85" i="12"/>
  <c r="D102" i="12"/>
  <c r="A85" i="12"/>
  <c r="Y84" i="12"/>
  <c r="C126" i="12"/>
  <c r="D27" i="13" s="1"/>
  <c r="D126" i="12"/>
  <c r="F27" i="13" s="1"/>
  <c r="Y85" i="12"/>
  <c r="E118" i="12"/>
  <c r="Q86" i="12"/>
  <c r="F108" i="12"/>
  <c r="J9" i="13" s="1"/>
  <c r="G87" i="12"/>
  <c r="F118" i="12"/>
  <c r="J19" i="13" s="1"/>
  <c r="Q87" i="12"/>
  <c r="F126" i="12"/>
  <c r="Y87" i="12"/>
  <c r="G88" i="12"/>
  <c r="G108" i="12"/>
  <c r="L9" i="13" s="1"/>
  <c r="Q88" i="12"/>
  <c r="G118" i="12"/>
  <c r="L19" i="13" s="1"/>
  <c r="Y88" i="12"/>
  <c r="G126" i="12"/>
  <c r="L27" i="13" s="1"/>
  <c r="H108" i="12"/>
  <c r="N9" i="13" s="1"/>
  <c r="G89" i="12"/>
  <c r="H118" i="12"/>
  <c r="N19" i="13" s="1"/>
  <c r="Q89" i="12"/>
  <c r="H126" i="12"/>
  <c r="N27" i="13" s="1"/>
  <c r="Y89" i="12"/>
  <c r="I108" i="12"/>
  <c r="G90" i="12"/>
  <c r="I118" i="12"/>
  <c r="Q90" i="12"/>
  <c r="I126" i="12"/>
  <c r="Y90" i="12"/>
  <c r="J108" i="12"/>
  <c r="R9" i="13" s="1"/>
  <c r="G91" i="12"/>
  <c r="J118" i="12"/>
  <c r="R19" i="13" s="1"/>
  <c r="Q91" i="12"/>
  <c r="J126" i="12"/>
  <c r="R27" i="13" s="1"/>
  <c r="Y91" i="12"/>
  <c r="I92" i="12"/>
  <c r="K110" i="12"/>
  <c r="L108" i="12"/>
  <c r="V9" i="13" s="1"/>
  <c r="G93" i="12"/>
  <c r="L118" i="12"/>
  <c r="V19" i="13" s="1"/>
  <c r="Q93" i="12"/>
  <c r="L126" i="12"/>
  <c r="V27" i="13" s="1"/>
  <c r="Y93" i="12"/>
  <c r="M110" i="12"/>
  <c r="X11" i="13" s="1"/>
  <c r="I94" i="12"/>
  <c r="M120" i="12"/>
  <c r="X21" i="13" s="1"/>
  <c r="S94" i="12"/>
  <c r="N104" i="12"/>
  <c r="C95" i="12"/>
  <c r="N114" i="12"/>
  <c r="M95" i="12"/>
  <c r="N122" i="12"/>
  <c r="U95" i="12"/>
  <c r="E96" i="12"/>
  <c r="O106" i="12"/>
  <c r="O96" i="12"/>
  <c r="O116" i="12"/>
  <c r="W96" i="12"/>
  <c r="O124" i="12"/>
  <c r="P108" i="12"/>
  <c r="AD9" i="13" s="1"/>
  <c r="G97" i="12"/>
  <c r="P118" i="12"/>
  <c r="AD19" i="13" s="1"/>
  <c r="Q97" i="12"/>
  <c r="P126" i="12"/>
  <c r="Y97" i="12"/>
  <c r="G98" i="12"/>
  <c r="Q98" i="12"/>
  <c r="Y98" i="12"/>
  <c r="G99" i="12"/>
  <c r="Q99" i="12"/>
  <c r="Y99" i="12"/>
  <c r="F89" i="2"/>
  <c r="J6" i="7" s="1"/>
  <c r="D78" i="2"/>
  <c r="F93" i="2"/>
  <c r="J10" i="7" s="1"/>
  <c r="H78" i="2"/>
  <c r="F97" i="2"/>
  <c r="J14" i="7" s="1"/>
  <c r="L78" i="2"/>
  <c r="F101" i="2"/>
  <c r="J18" i="7" s="1"/>
  <c r="P78" i="2"/>
  <c r="T25" i="13"/>
  <c r="B21" i="11"/>
  <c r="C85" i="6"/>
  <c r="F104" i="2"/>
  <c r="J21" i="7" s="1"/>
  <c r="S78" i="2"/>
  <c r="A96" i="12"/>
  <c r="O102" i="12"/>
  <c r="A92" i="12"/>
  <c r="K102" i="12"/>
  <c r="A88" i="12"/>
  <c r="G102" i="12"/>
  <c r="C102" i="12"/>
  <c r="A84" i="12"/>
  <c r="N102" i="12"/>
  <c r="A95" i="12"/>
  <c r="F102" i="12"/>
  <c r="A87" i="12"/>
  <c r="K84" i="12"/>
  <c r="C112" i="12"/>
  <c r="D13" i="13" s="1"/>
  <c r="E112" i="12"/>
  <c r="K86" i="12"/>
  <c r="K88" i="12"/>
  <c r="G112" i="12"/>
  <c r="L13" i="13" s="1"/>
  <c r="I112" i="12"/>
  <c r="K90" i="12"/>
  <c r="K92" i="12"/>
  <c r="K112" i="12"/>
  <c r="T13" i="13" s="1"/>
  <c r="M112" i="12"/>
  <c r="X13" i="13" s="1"/>
  <c r="K94" i="12"/>
  <c r="K96" i="12"/>
  <c r="O112" i="12"/>
  <c r="AB13" i="13" s="1"/>
  <c r="K98" i="12"/>
  <c r="A99" i="12"/>
  <c r="J103" i="12"/>
  <c r="R4" i="13" s="1"/>
  <c r="B91" i="12"/>
  <c r="C103" i="12"/>
  <c r="B84" i="12"/>
  <c r="H103" i="12"/>
  <c r="N4" i="13" s="1"/>
  <c r="B89" i="12"/>
  <c r="F103" i="12"/>
  <c r="J4" i="13" s="1"/>
  <c r="B87" i="12"/>
  <c r="J105" i="12"/>
  <c r="R6" i="13" s="1"/>
  <c r="D91" i="12"/>
  <c r="C105" i="12"/>
  <c r="D84" i="12"/>
  <c r="H105" i="12"/>
  <c r="N6" i="13" s="1"/>
  <c r="D89" i="12"/>
  <c r="F105" i="12"/>
  <c r="J6" i="13" s="1"/>
  <c r="D87" i="12"/>
  <c r="J107" i="12"/>
  <c r="R8" i="13" s="1"/>
  <c r="F91" i="12"/>
  <c r="C107" i="12"/>
  <c r="F84" i="12"/>
  <c r="H107" i="12"/>
  <c r="N8" i="13" s="1"/>
  <c r="F89" i="12"/>
  <c r="F107" i="12"/>
  <c r="J8" i="13" s="1"/>
  <c r="F87" i="12"/>
  <c r="J109" i="12"/>
  <c r="R10" i="13" s="1"/>
  <c r="H91" i="12"/>
  <c r="C109" i="12"/>
  <c r="H84" i="12"/>
  <c r="H109" i="12"/>
  <c r="N10" i="13" s="1"/>
  <c r="H89" i="12"/>
  <c r="F109" i="12"/>
  <c r="J10" i="13" s="1"/>
  <c r="H87" i="12"/>
  <c r="J111" i="12"/>
  <c r="R12" i="13" s="1"/>
  <c r="J91" i="12"/>
  <c r="C111" i="12"/>
  <c r="J84" i="12"/>
  <c r="H111" i="12"/>
  <c r="N12" i="13" s="1"/>
  <c r="J89" i="12"/>
  <c r="F111" i="12"/>
  <c r="J12" i="13" s="1"/>
  <c r="J87" i="12"/>
  <c r="N113" i="12"/>
  <c r="L95" i="12"/>
  <c r="L113" i="12"/>
  <c r="V14" i="13" s="1"/>
  <c r="L93" i="12"/>
  <c r="I113" i="12"/>
  <c r="L90" i="12"/>
  <c r="G113" i="12"/>
  <c r="L14" i="13" s="1"/>
  <c r="L88" i="12"/>
  <c r="E113" i="12"/>
  <c r="L86" i="12"/>
  <c r="C113" i="12"/>
  <c r="D14" i="13" s="1"/>
  <c r="L84" i="12"/>
  <c r="O115" i="12"/>
  <c r="AB16" i="13" s="1"/>
  <c r="N96" i="12"/>
  <c r="M115" i="12"/>
  <c r="X16" i="13" s="1"/>
  <c r="N94" i="12"/>
  <c r="K115" i="12"/>
  <c r="T16" i="13" s="1"/>
  <c r="N92" i="12"/>
  <c r="H115" i="12"/>
  <c r="N16" i="13" s="1"/>
  <c r="N89" i="12"/>
  <c r="F115" i="12"/>
  <c r="J16" i="13" s="1"/>
  <c r="N87" i="12"/>
  <c r="D115" i="12"/>
  <c r="F16" i="13" s="1"/>
  <c r="N85" i="12"/>
  <c r="B115" i="12"/>
  <c r="N83" i="12"/>
  <c r="N117" i="12"/>
  <c r="P95" i="12"/>
  <c r="L117" i="12"/>
  <c r="V18" i="13" s="1"/>
  <c r="P93" i="12"/>
  <c r="I117" i="12"/>
  <c r="P90" i="12"/>
  <c r="G117" i="12"/>
  <c r="L18" i="13" s="1"/>
  <c r="P88" i="12"/>
  <c r="E117" i="12"/>
  <c r="P86" i="12"/>
  <c r="C117" i="12"/>
  <c r="D18" i="13" s="1"/>
  <c r="P84" i="12"/>
  <c r="O119" i="12"/>
  <c r="AB20" i="13" s="1"/>
  <c r="R96" i="12"/>
  <c r="M119" i="12"/>
  <c r="X20" i="13" s="1"/>
  <c r="R94" i="12"/>
  <c r="K119" i="12"/>
  <c r="T20" i="13" s="1"/>
  <c r="R92" i="12"/>
  <c r="H119" i="12"/>
  <c r="N20" i="13" s="1"/>
  <c r="R89" i="12"/>
  <c r="F119" i="12"/>
  <c r="J20" i="13" s="1"/>
  <c r="R87" i="12"/>
  <c r="D119" i="12"/>
  <c r="F20" i="13" s="1"/>
  <c r="R85" i="12"/>
  <c r="B119" i="12"/>
  <c r="R83" i="12"/>
  <c r="N121" i="12"/>
  <c r="T95" i="12"/>
  <c r="L121" i="12"/>
  <c r="V22" i="13" s="1"/>
  <c r="T93" i="12"/>
  <c r="I121" i="12"/>
  <c r="T90" i="12"/>
  <c r="G121" i="12"/>
  <c r="L22" i="13" s="1"/>
  <c r="T88" i="12"/>
  <c r="E121" i="12"/>
  <c r="T86" i="12"/>
  <c r="C121" i="12"/>
  <c r="D22" i="13" s="1"/>
  <c r="T84" i="12"/>
  <c r="O123" i="12"/>
  <c r="AB24" i="13" s="1"/>
  <c r="V96" i="12"/>
  <c r="M123" i="12"/>
  <c r="X24" i="13" s="1"/>
  <c r="V94" i="12"/>
  <c r="K123" i="12"/>
  <c r="V92" i="12"/>
  <c r="H123" i="12"/>
  <c r="N24" i="13" s="1"/>
  <c r="V89" i="12"/>
  <c r="F123" i="12"/>
  <c r="V87" i="12"/>
  <c r="D123" i="12"/>
  <c r="F24" i="13" s="1"/>
  <c r="V85" i="12"/>
  <c r="B123" i="12"/>
  <c r="V83" i="12"/>
  <c r="N125" i="12"/>
  <c r="X95" i="12"/>
  <c r="L125" i="12"/>
  <c r="V26" i="13" s="1"/>
  <c r="X93" i="12"/>
  <c r="I125" i="12"/>
  <c r="X90" i="12"/>
  <c r="G125" i="12"/>
  <c r="L26" i="13" s="1"/>
  <c r="X88" i="12"/>
  <c r="E125" i="12"/>
  <c r="X86" i="12"/>
  <c r="C125" i="12"/>
  <c r="D26" i="13" s="1"/>
  <c r="X84" i="12"/>
  <c r="O103" i="12"/>
  <c r="AB4" i="13" s="1"/>
  <c r="B96" i="12"/>
  <c r="O107" i="12"/>
  <c r="AB8" i="13" s="1"/>
  <c r="F96" i="12"/>
  <c r="O111" i="12"/>
  <c r="AB12" i="13" s="1"/>
  <c r="J96" i="12"/>
  <c r="D99" i="12"/>
  <c r="H99" i="12"/>
  <c r="H102" i="12"/>
  <c r="A89" i="12"/>
  <c r="M103" i="12"/>
  <c r="X4" i="13" s="1"/>
  <c r="B94" i="12"/>
  <c r="D98" i="12"/>
  <c r="K105" i="12"/>
  <c r="T6" i="13" s="1"/>
  <c r="D92" i="12"/>
  <c r="M107" i="12"/>
  <c r="X8" i="13" s="1"/>
  <c r="F94" i="12"/>
  <c r="H98" i="12"/>
  <c r="K109" i="12"/>
  <c r="T10" i="13" s="1"/>
  <c r="H92" i="12"/>
  <c r="M111" i="12"/>
  <c r="X12" i="13" s="1"/>
  <c r="J94" i="12"/>
  <c r="L99" i="12"/>
  <c r="N99" i="12"/>
  <c r="P117" i="12"/>
  <c r="AD18" i="13" s="1"/>
  <c r="P97" i="12"/>
  <c r="P121" i="12"/>
  <c r="T97" i="12"/>
  <c r="P125" i="12"/>
  <c r="X97" i="12"/>
  <c r="N103" i="12"/>
  <c r="B95" i="12"/>
  <c r="N107" i="12"/>
  <c r="F95" i="12"/>
  <c r="N111" i="12"/>
  <c r="J95" i="12"/>
  <c r="L98" i="12"/>
  <c r="P98" i="12"/>
  <c r="T98" i="12"/>
  <c r="X98" i="12"/>
  <c r="R99" i="12"/>
  <c r="V99" i="12"/>
  <c r="L102" i="12"/>
  <c r="A93" i="12"/>
  <c r="L103" i="12"/>
  <c r="V4" i="13" s="1"/>
  <c r="B93" i="12"/>
  <c r="L107" i="12"/>
  <c r="V8" i="13" s="1"/>
  <c r="F93" i="12"/>
  <c r="L111" i="12"/>
  <c r="V12" i="13" s="1"/>
  <c r="J93" i="12"/>
  <c r="J115" i="12"/>
  <c r="R16" i="13" s="1"/>
  <c r="N91" i="12"/>
  <c r="J119" i="12"/>
  <c r="R20" i="13" s="1"/>
  <c r="R91" i="12"/>
  <c r="J123" i="12"/>
  <c r="R24" i="13" s="1"/>
  <c r="V91" i="12"/>
  <c r="P102" i="12"/>
  <c r="A97" i="12"/>
  <c r="B120" i="12"/>
  <c r="S83" i="12"/>
  <c r="E84" i="12"/>
  <c r="C106" i="12"/>
  <c r="O84" i="12"/>
  <c r="C116" i="12"/>
  <c r="D17" i="13" s="1"/>
  <c r="W84" i="12"/>
  <c r="C124" i="12"/>
  <c r="D25" i="13" s="1"/>
  <c r="D120" i="12"/>
  <c r="F21" i="13" s="1"/>
  <c r="S85" i="12"/>
  <c r="Q22" i="11"/>
  <c r="T22" i="11" s="1"/>
  <c r="D103" i="12"/>
  <c r="F4" i="13" s="1"/>
  <c r="B85" i="12"/>
  <c r="D107" i="12"/>
  <c r="F8" i="13" s="1"/>
  <c r="F85" i="12"/>
  <c r="D111" i="12"/>
  <c r="F12" i="13" s="1"/>
  <c r="J85" i="12"/>
  <c r="Q84" i="12"/>
  <c r="C118" i="12"/>
  <c r="D19" i="13" s="1"/>
  <c r="D118" i="12"/>
  <c r="F19" i="13" s="1"/>
  <c r="Q85" i="12"/>
  <c r="E108" i="12"/>
  <c r="G86" i="12"/>
  <c r="E126" i="12"/>
  <c r="Y86" i="12"/>
  <c r="F114" i="12"/>
  <c r="J15" i="13" s="1"/>
  <c r="M87" i="12"/>
  <c r="F122" i="12"/>
  <c r="U87" i="12"/>
  <c r="C88" i="12"/>
  <c r="G104" i="12"/>
  <c r="L5" i="13" s="1"/>
  <c r="M88" i="12"/>
  <c r="G114" i="12"/>
  <c r="L15" i="13" s="1"/>
  <c r="U88" i="12"/>
  <c r="G122" i="12"/>
  <c r="L23" i="13" s="1"/>
  <c r="H104" i="12"/>
  <c r="N5" i="13" s="1"/>
  <c r="C89" i="12"/>
  <c r="H114" i="12"/>
  <c r="N15" i="13" s="1"/>
  <c r="M89" i="12"/>
  <c r="H122" i="12"/>
  <c r="N23" i="13" s="1"/>
  <c r="U89" i="12"/>
  <c r="I104" i="12"/>
  <c r="C90" i="12"/>
  <c r="I114" i="12"/>
  <c r="M90" i="12"/>
  <c r="I122" i="12"/>
  <c r="U90" i="12"/>
  <c r="J104" i="12"/>
  <c r="R5" i="13" s="1"/>
  <c r="C91" i="12"/>
  <c r="J114" i="12"/>
  <c r="R15" i="13" s="1"/>
  <c r="M91" i="12"/>
  <c r="J122" i="12"/>
  <c r="R23" i="13" s="1"/>
  <c r="U91" i="12"/>
  <c r="E92" i="12"/>
  <c r="K106" i="12"/>
  <c r="L104" i="12"/>
  <c r="V5" i="13" s="1"/>
  <c r="C93" i="12"/>
  <c r="L114" i="12"/>
  <c r="V15" i="13" s="1"/>
  <c r="M93" i="12"/>
  <c r="L122" i="12"/>
  <c r="V23" i="13" s="1"/>
  <c r="U93" i="12"/>
  <c r="M106" i="12"/>
  <c r="X7" i="13" s="1"/>
  <c r="E94" i="12"/>
  <c r="M116" i="12"/>
  <c r="X17" i="13" s="1"/>
  <c r="O94" i="12"/>
  <c r="M124" i="12"/>
  <c r="X25" i="13" s="1"/>
  <c r="W94" i="12"/>
  <c r="N108" i="12"/>
  <c r="G95" i="12"/>
  <c r="N118" i="12"/>
  <c r="Q95" i="12"/>
  <c r="N126" i="12"/>
  <c r="Y95" i="12"/>
  <c r="I96" i="12"/>
  <c r="O110" i="12"/>
  <c r="S96" i="12"/>
  <c r="O120" i="12"/>
  <c r="P104" i="12"/>
  <c r="AD5" i="13" s="1"/>
  <c r="C97" i="12"/>
  <c r="P114" i="12"/>
  <c r="AD15" i="13" s="1"/>
  <c r="M97" i="12"/>
  <c r="P122" i="12"/>
  <c r="U97" i="12"/>
  <c r="C98" i="12"/>
  <c r="M98" i="12"/>
  <c r="U98" i="12"/>
  <c r="C99" i="12"/>
  <c r="M99" i="12"/>
  <c r="U99" i="12"/>
  <c r="F87" i="2"/>
  <c r="J4" i="7" s="1"/>
  <c r="B78" i="2"/>
  <c r="F91" i="2"/>
  <c r="J8" i="7" s="1"/>
  <c r="F78" i="2"/>
  <c r="F95" i="2"/>
  <c r="J12" i="7" s="1"/>
  <c r="J78" i="2"/>
  <c r="F99" i="2"/>
  <c r="J16" i="7" s="1"/>
  <c r="N78" i="2"/>
  <c r="F103" i="2"/>
  <c r="J20" i="7" s="1"/>
  <c r="R78" i="2"/>
  <c r="T68" i="11"/>
  <c r="T70" i="11"/>
  <c r="R70" i="11"/>
  <c r="T72" i="11"/>
  <c r="R72" i="11"/>
  <c r="R74" i="11"/>
  <c r="R76" i="11"/>
  <c r="T78" i="11"/>
  <c r="R78" i="11"/>
  <c r="T69" i="11"/>
  <c r="R69" i="11"/>
  <c r="T79" i="11"/>
  <c r="R79" i="11"/>
  <c r="BQ82" i="2"/>
  <c r="BY82" i="2"/>
  <c r="CA77" i="2"/>
  <c r="CA80" i="2"/>
  <c r="AK79" i="2"/>
  <c r="AS79" i="2"/>
  <c r="BA79" i="2"/>
  <c r="H138" i="2"/>
  <c r="N55" i="7" s="1"/>
  <c r="H134" i="2"/>
  <c r="N51" i="7" s="1"/>
  <c r="H130" i="2"/>
  <c r="N47" i="7" s="1"/>
  <c r="H126" i="2"/>
  <c r="N43" i="7" s="1"/>
  <c r="H122" i="2"/>
  <c r="N39" i="7" s="1"/>
  <c r="H118" i="2"/>
  <c r="N35" i="7" s="1"/>
  <c r="AI81" i="2"/>
  <c r="AE82" i="2"/>
  <c r="S75" i="2"/>
  <c r="S77" i="2"/>
  <c r="R55" i="11" l="1"/>
  <c r="R81" i="11"/>
  <c r="T81" i="11"/>
  <c r="R80" i="11"/>
  <c r="T80" i="11"/>
  <c r="U80" i="11" s="1"/>
  <c r="R67" i="11"/>
  <c r="T67" i="11"/>
  <c r="R86" i="11"/>
  <c r="T86" i="11"/>
  <c r="U86" i="11" s="1"/>
  <c r="R65" i="11"/>
  <c r="T65" i="11"/>
  <c r="T73" i="11"/>
  <c r="U73" i="11" s="1"/>
  <c r="R73" i="11"/>
  <c r="C26" i="11"/>
  <c r="Q26" i="11" s="1"/>
  <c r="C21" i="11"/>
  <c r="Q21" i="11" s="1"/>
  <c r="R77" i="11"/>
  <c r="C25" i="11"/>
  <c r="Q25" i="11" s="1"/>
  <c r="C24" i="11"/>
  <c r="Q24" i="11" s="1"/>
  <c r="R63" i="11"/>
  <c r="T64" i="11"/>
  <c r="U64" i="11" s="1"/>
  <c r="R75" i="11"/>
  <c r="T82" i="11"/>
  <c r="U82" i="11" s="1"/>
  <c r="T165" i="12"/>
  <c r="AJ66" i="13" s="1"/>
  <c r="T164" i="12"/>
  <c r="AJ65" i="13" s="1"/>
  <c r="T104" i="12"/>
  <c r="U124" i="12"/>
  <c r="AL25" i="13" s="1"/>
  <c r="T122" i="12"/>
  <c r="AJ23" i="13" s="1"/>
  <c r="U120" i="12"/>
  <c r="T169" i="12"/>
  <c r="AJ70" i="13" s="1"/>
  <c r="T186" i="12"/>
  <c r="AJ87" i="13" s="1"/>
  <c r="T177" i="12"/>
  <c r="AJ78" i="13" s="1"/>
  <c r="U106" i="12"/>
  <c r="T136" i="12"/>
  <c r="AJ37" i="13" s="1"/>
  <c r="T144" i="12"/>
  <c r="AJ45" i="13" s="1"/>
  <c r="T152" i="12"/>
  <c r="AJ53" i="13" s="1"/>
  <c r="U186" i="12"/>
  <c r="AL87" i="13" s="1"/>
  <c r="U116" i="12"/>
  <c r="T123" i="12"/>
  <c r="AJ24" i="13" s="1"/>
  <c r="T181" i="12"/>
  <c r="AJ82" i="13" s="1"/>
  <c r="R83" i="11"/>
  <c r="T114" i="12"/>
  <c r="T139" i="12"/>
  <c r="AJ40" i="13" s="1"/>
  <c r="T147" i="12"/>
  <c r="AJ48" i="13" s="1"/>
  <c r="T142" i="12"/>
  <c r="AJ43" i="13" s="1"/>
  <c r="T150" i="12"/>
  <c r="AJ51" i="13" s="1"/>
  <c r="T154" i="12"/>
  <c r="AJ55" i="13" s="1"/>
  <c r="T133" i="12"/>
  <c r="AJ34" i="13" s="1"/>
  <c r="T141" i="12"/>
  <c r="AJ42" i="13" s="1"/>
  <c r="T145" i="12"/>
  <c r="AJ46" i="13" s="1"/>
  <c r="T149" i="12"/>
  <c r="AJ50" i="13" s="1"/>
  <c r="U122" i="12"/>
  <c r="AL23" i="13" s="1"/>
  <c r="T151" i="12"/>
  <c r="AJ52" i="13" s="1"/>
  <c r="T135" i="12"/>
  <c r="AJ36" i="13" s="1"/>
  <c r="T138" i="12"/>
  <c r="AJ39" i="13" s="1"/>
  <c r="T168" i="12"/>
  <c r="AJ69" i="13" s="1"/>
  <c r="T184" i="12"/>
  <c r="AJ85" i="13" s="1"/>
  <c r="T173" i="12"/>
  <c r="AJ74" i="13" s="1"/>
  <c r="T185" i="12"/>
  <c r="AJ86" i="13" s="1"/>
  <c r="T170" i="12"/>
  <c r="AJ71" i="13" s="1"/>
  <c r="T178" i="12"/>
  <c r="AJ79" i="13" s="1"/>
  <c r="U69" i="11"/>
  <c r="U78" i="11"/>
  <c r="U68" i="11"/>
  <c r="U81" i="11"/>
  <c r="U79" i="11"/>
  <c r="U77" i="11"/>
  <c r="U74" i="11"/>
  <c r="U72" i="11"/>
  <c r="U70" i="11"/>
  <c r="Z27" i="13"/>
  <c r="W126" i="12"/>
  <c r="AP27" i="13" s="1"/>
  <c r="Z19" i="13"/>
  <c r="W118" i="12"/>
  <c r="Z9" i="13"/>
  <c r="W108" i="12"/>
  <c r="P23" i="13"/>
  <c r="V122" i="12"/>
  <c r="AN23" i="13" s="1"/>
  <c r="P15" i="13"/>
  <c r="V114" i="12"/>
  <c r="P5" i="13"/>
  <c r="V104" i="12"/>
  <c r="H27" i="13"/>
  <c r="U126" i="12"/>
  <c r="AL27" i="13" s="1"/>
  <c r="H9" i="13"/>
  <c r="U108" i="12"/>
  <c r="D7" i="13"/>
  <c r="T106" i="12"/>
  <c r="Z23" i="13"/>
  <c r="W122" i="12"/>
  <c r="AP23" i="13" s="1"/>
  <c r="Z15" i="13"/>
  <c r="W114" i="12"/>
  <c r="Z5" i="13"/>
  <c r="W104" i="12"/>
  <c r="P27" i="13"/>
  <c r="V126" i="12"/>
  <c r="AN27" i="13" s="1"/>
  <c r="P19" i="13"/>
  <c r="V118" i="12"/>
  <c r="P9" i="13"/>
  <c r="V108" i="12"/>
  <c r="H19" i="13"/>
  <c r="U118" i="12"/>
  <c r="D11" i="13"/>
  <c r="T110" i="12"/>
  <c r="Z13" i="13"/>
  <c r="W112" i="12"/>
  <c r="T102" i="12"/>
  <c r="P38" i="13"/>
  <c r="V137" i="12"/>
  <c r="AN38" i="13" s="1"/>
  <c r="Z57" i="13"/>
  <c r="W156" i="12"/>
  <c r="AP57" i="13" s="1"/>
  <c r="Z41" i="13"/>
  <c r="W140" i="12"/>
  <c r="AP41" i="13" s="1"/>
  <c r="P50" i="13"/>
  <c r="V149" i="12"/>
  <c r="AN50" i="13" s="1"/>
  <c r="P46" i="13"/>
  <c r="V145" i="12"/>
  <c r="AN46" i="13" s="1"/>
  <c r="Z45" i="13"/>
  <c r="W144" i="12"/>
  <c r="AP45" i="13" s="1"/>
  <c r="Z53" i="13"/>
  <c r="W152" i="12"/>
  <c r="AP53" i="13" s="1"/>
  <c r="H35" i="13"/>
  <c r="U134" i="12"/>
  <c r="AL35" i="13" s="1"/>
  <c r="P39" i="13"/>
  <c r="V138" i="12"/>
  <c r="AN39" i="13" s="1"/>
  <c r="P47" i="13"/>
  <c r="V146" i="12"/>
  <c r="AN47" i="13" s="1"/>
  <c r="P57" i="13"/>
  <c r="V156" i="12"/>
  <c r="AN57" i="13" s="1"/>
  <c r="H34" i="13"/>
  <c r="U133" i="12"/>
  <c r="AL34" i="13" s="1"/>
  <c r="Z34" i="13"/>
  <c r="W133" i="12"/>
  <c r="AP34" i="13" s="1"/>
  <c r="H38" i="13"/>
  <c r="U137" i="12"/>
  <c r="AL38" i="13" s="1"/>
  <c r="T137" i="12"/>
  <c r="AJ38" i="13" s="1"/>
  <c r="Z38" i="13"/>
  <c r="W137" i="12"/>
  <c r="AP38" i="13" s="1"/>
  <c r="H42" i="13"/>
  <c r="U141" i="12"/>
  <c r="AL42" i="13" s="1"/>
  <c r="Z42" i="13"/>
  <c r="W141" i="12"/>
  <c r="AP42" i="13" s="1"/>
  <c r="H46" i="13"/>
  <c r="U145" i="12"/>
  <c r="AL46" i="13" s="1"/>
  <c r="Z46" i="13"/>
  <c r="W145" i="12"/>
  <c r="AP46" i="13" s="1"/>
  <c r="H50" i="13"/>
  <c r="U149" i="12"/>
  <c r="AL50" i="13" s="1"/>
  <c r="Z50" i="13"/>
  <c r="W149" i="12"/>
  <c r="AP50" i="13" s="1"/>
  <c r="H54" i="13"/>
  <c r="U153" i="12"/>
  <c r="AL54" i="13" s="1"/>
  <c r="T153" i="12"/>
  <c r="AJ54" i="13" s="1"/>
  <c r="Z51" i="13"/>
  <c r="W150" i="12"/>
  <c r="AP51" i="13" s="1"/>
  <c r="Z43" i="13"/>
  <c r="W142" i="12"/>
  <c r="AP43" i="13" s="1"/>
  <c r="P56" i="13"/>
  <c r="V155" i="12"/>
  <c r="AN56" i="13" s="1"/>
  <c r="P48" i="13"/>
  <c r="V147" i="12"/>
  <c r="AN48" i="13" s="1"/>
  <c r="P40" i="13"/>
  <c r="V139" i="12"/>
  <c r="AN40" i="13" s="1"/>
  <c r="T155" i="12"/>
  <c r="AJ56" i="13" s="1"/>
  <c r="Z33" i="13"/>
  <c r="W132" i="12"/>
  <c r="AP33" i="13" s="1"/>
  <c r="H37" i="13"/>
  <c r="U136" i="12"/>
  <c r="AL37" i="13" s="1"/>
  <c r="P34" i="13"/>
  <c r="V133" i="12"/>
  <c r="AN34" i="13" s="1"/>
  <c r="P54" i="13"/>
  <c r="V153" i="12"/>
  <c r="AN54" i="13" s="1"/>
  <c r="P33" i="13"/>
  <c r="V132" i="12"/>
  <c r="AN33" i="13" s="1"/>
  <c r="T140" i="12"/>
  <c r="AJ41" i="13" s="1"/>
  <c r="P43" i="13"/>
  <c r="V142" i="12"/>
  <c r="AN43" i="13" s="1"/>
  <c r="T146" i="12"/>
  <c r="AJ47" i="13" s="1"/>
  <c r="T148" i="12"/>
  <c r="AJ49" i="13" s="1"/>
  <c r="P51" i="13"/>
  <c r="V150" i="12"/>
  <c r="AN51" i="13" s="1"/>
  <c r="H55" i="13"/>
  <c r="U154" i="12"/>
  <c r="AL55" i="13" s="1"/>
  <c r="H56" i="13"/>
  <c r="U155" i="12"/>
  <c r="AL56" i="13" s="1"/>
  <c r="Z56" i="13"/>
  <c r="W155" i="12"/>
  <c r="AP56" i="13" s="1"/>
  <c r="H49" i="13"/>
  <c r="U148" i="12"/>
  <c r="AL49" i="13" s="1"/>
  <c r="Z80" i="13"/>
  <c r="W179" i="12"/>
  <c r="AP80" i="13" s="1"/>
  <c r="H75" i="13"/>
  <c r="U174" i="12"/>
  <c r="AL75" i="13" s="1"/>
  <c r="H79" i="13"/>
  <c r="U178" i="12"/>
  <c r="AL79" i="13" s="1"/>
  <c r="H83" i="13"/>
  <c r="U182" i="12"/>
  <c r="AL83" i="13" s="1"/>
  <c r="P65" i="13"/>
  <c r="V164" i="12"/>
  <c r="AN65" i="13" s="1"/>
  <c r="Z67" i="13"/>
  <c r="W166" i="12"/>
  <c r="AP67" i="13" s="1"/>
  <c r="P73" i="13"/>
  <c r="V172" i="12"/>
  <c r="AN73" i="13" s="1"/>
  <c r="Z75" i="13"/>
  <c r="W174" i="12"/>
  <c r="AP75" i="13" s="1"/>
  <c r="P81" i="13"/>
  <c r="V180" i="12"/>
  <c r="AN81" i="13" s="1"/>
  <c r="Z83" i="13"/>
  <c r="W182" i="12"/>
  <c r="AP83" i="13" s="1"/>
  <c r="Z85" i="13"/>
  <c r="W184" i="12"/>
  <c r="AP85" i="13" s="1"/>
  <c r="H64" i="13"/>
  <c r="U163" i="12"/>
  <c r="AL64" i="13" s="1"/>
  <c r="H70" i="13"/>
  <c r="U169" i="12"/>
  <c r="AL70" i="13" s="1"/>
  <c r="H78" i="13"/>
  <c r="U177" i="12"/>
  <c r="AL78" i="13" s="1"/>
  <c r="H71" i="13"/>
  <c r="U170" i="12"/>
  <c r="AL71" i="13" s="1"/>
  <c r="Z68" i="13"/>
  <c r="W167" i="12"/>
  <c r="AP68" i="13" s="1"/>
  <c r="P82" i="13"/>
  <c r="V181" i="12"/>
  <c r="AN82" i="13" s="1"/>
  <c r="P64" i="13"/>
  <c r="V163" i="12"/>
  <c r="AN64" i="13" s="1"/>
  <c r="P68" i="13"/>
  <c r="V167" i="12"/>
  <c r="AN68" i="13" s="1"/>
  <c r="P80" i="13"/>
  <c r="V179" i="12"/>
  <c r="AN80" i="13" s="1"/>
  <c r="P84" i="13"/>
  <c r="V183" i="12"/>
  <c r="AN84" i="13" s="1"/>
  <c r="T162" i="12"/>
  <c r="AJ63" i="13" s="1"/>
  <c r="H65" i="13"/>
  <c r="U164" i="12"/>
  <c r="AL65" i="13" s="1"/>
  <c r="P67" i="13"/>
  <c r="V166" i="12"/>
  <c r="AN67" i="13" s="1"/>
  <c r="Z69" i="13"/>
  <c r="W168" i="12"/>
  <c r="AP69" i="13" s="1"/>
  <c r="H73" i="13"/>
  <c r="U172" i="12"/>
  <c r="AL73" i="13" s="1"/>
  <c r="P75" i="13"/>
  <c r="V174" i="12"/>
  <c r="AN75" i="13" s="1"/>
  <c r="Z77" i="13"/>
  <c r="W176" i="12"/>
  <c r="AP77" i="13" s="1"/>
  <c r="H81" i="13"/>
  <c r="U180" i="12"/>
  <c r="AL81" i="13" s="1"/>
  <c r="P83" i="13"/>
  <c r="V182" i="12"/>
  <c r="AN83" i="13" s="1"/>
  <c r="H66" i="13"/>
  <c r="U165" i="12"/>
  <c r="AL66" i="13" s="1"/>
  <c r="H74" i="13"/>
  <c r="U173" i="12"/>
  <c r="AL74" i="13" s="1"/>
  <c r="R74" i="13"/>
  <c r="V173" i="12"/>
  <c r="AN74" i="13" s="1"/>
  <c r="H82" i="13"/>
  <c r="U181" i="12"/>
  <c r="AL82" i="13" s="1"/>
  <c r="H86" i="13"/>
  <c r="U185" i="12"/>
  <c r="AL86" i="13" s="1"/>
  <c r="U67" i="11"/>
  <c r="U53" i="11"/>
  <c r="U62" i="11"/>
  <c r="U65" i="11"/>
  <c r="U66" i="11"/>
  <c r="T126" i="12"/>
  <c r="AJ27" i="13" s="1"/>
  <c r="U104" i="12"/>
  <c r="U114" i="12"/>
  <c r="AB21" i="13"/>
  <c r="W120" i="12"/>
  <c r="AB11" i="13"/>
  <c r="W110" i="12"/>
  <c r="T7" i="13"/>
  <c r="V106" i="12"/>
  <c r="U22" i="11"/>
  <c r="B21" i="13"/>
  <c r="T120" i="12"/>
  <c r="AJ21" i="13" s="1"/>
  <c r="Z12" i="13"/>
  <c r="W111" i="12"/>
  <c r="Z8" i="13"/>
  <c r="W107" i="12"/>
  <c r="AP8" i="13" s="1"/>
  <c r="Z4" i="13"/>
  <c r="W103" i="12"/>
  <c r="H26" i="13"/>
  <c r="U125" i="12"/>
  <c r="AL26" i="13" s="1"/>
  <c r="P26" i="13"/>
  <c r="V125" i="12"/>
  <c r="AN26" i="13" s="1"/>
  <c r="Z26" i="13"/>
  <c r="W125" i="12"/>
  <c r="AP26" i="13" s="1"/>
  <c r="H22" i="13"/>
  <c r="U121" i="12"/>
  <c r="AL22" i="13" s="1"/>
  <c r="P22" i="13"/>
  <c r="V121" i="12"/>
  <c r="AN22" i="13" s="1"/>
  <c r="Z22" i="13"/>
  <c r="W121" i="12"/>
  <c r="AP22" i="13" s="1"/>
  <c r="B20" i="13"/>
  <c r="T119" i="12"/>
  <c r="H18" i="13"/>
  <c r="U117" i="12"/>
  <c r="P18" i="13"/>
  <c r="V117" i="12"/>
  <c r="AN18" i="13" s="1"/>
  <c r="Z18" i="13"/>
  <c r="W117" i="12"/>
  <c r="B16" i="13"/>
  <c r="T115" i="12"/>
  <c r="H14" i="13"/>
  <c r="U113" i="12"/>
  <c r="P14" i="13"/>
  <c r="V113" i="12"/>
  <c r="Z14" i="13"/>
  <c r="W113" i="12"/>
  <c r="AP14" i="13" s="1"/>
  <c r="D12" i="13"/>
  <c r="T111" i="12"/>
  <c r="D10" i="13"/>
  <c r="T109" i="12"/>
  <c r="D8" i="13"/>
  <c r="T107" i="12"/>
  <c r="D6" i="13"/>
  <c r="T105" i="12"/>
  <c r="D4" i="13"/>
  <c r="T103" i="12"/>
  <c r="P13" i="13"/>
  <c r="V112" i="12"/>
  <c r="H13" i="13"/>
  <c r="U112" i="12"/>
  <c r="W102" i="12"/>
  <c r="AB25" i="13"/>
  <c r="W124" i="12"/>
  <c r="AP25" i="13" s="1"/>
  <c r="AB17" i="13"/>
  <c r="W116" i="12"/>
  <c r="AB7" i="13"/>
  <c r="W106" i="12"/>
  <c r="T11" i="13"/>
  <c r="V110" i="12"/>
  <c r="U23" i="11"/>
  <c r="T124" i="12"/>
  <c r="AJ25" i="13" s="1"/>
  <c r="B17" i="13"/>
  <c r="T116" i="12"/>
  <c r="Z10" i="13"/>
  <c r="W109" i="12"/>
  <c r="Z6" i="13"/>
  <c r="W105" i="12"/>
  <c r="T125" i="12"/>
  <c r="AJ26" i="13" s="1"/>
  <c r="H24" i="13"/>
  <c r="U123" i="12"/>
  <c r="AL24" i="13" s="1"/>
  <c r="P24" i="13"/>
  <c r="V123" i="12"/>
  <c r="AN24" i="13" s="1"/>
  <c r="Z24" i="13"/>
  <c r="W123" i="12"/>
  <c r="AP24" i="13" s="1"/>
  <c r="T121" i="12"/>
  <c r="AJ22" i="13" s="1"/>
  <c r="H20" i="13"/>
  <c r="U119" i="12"/>
  <c r="AL20" i="13" s="1"/>
  <c r="P20" i="13"/>
  <c r="V119" i="12"/>
  <c r="Z20" i="13"/>
  <c r="W119" i="12"/>
  <c r="B18" i="13"/>
  <c r="T117" i="12"/>
  <c r="H16" i="13"/>
  <c r="U115" i="12"/>
  <c r="AL16" i="13" s="1"/>
  <c r="P16" i="13"/>
  <c r="V115" i="12"/>
  <c r="Z16" i="13"/>
  <c r="W115" i="12"/>
  <c r="AP16" i="13" s="1"/>
  <c r="B14" i="13"/>
  <c r="T113" i="12"/>
  <c r="P12" i="13"/>
  <c r="V111" i="12"/>
  <c r="H12" i="13"/>
  <c r="U111" i="12"/>
  <c r="P10" i="13"/>
  <c r="V109" i="12"/>
  <c r="H10" i="13"/>
  <c r="U109" i="12"/>
  <c r="P8" i="13"/>
  <c r="V107" i="12"/>
  <c r="H8" i="13"/>
  <c r="U107" i="12"/>
  <c r="P6" i="13"/>
  <c r="V105" i="12"/>
  <c r="H6" i="13"/>
  <c r="U105" i="12"/>
  <c r="P4" i="13"/>
  <c r="V103" i="12"/>
  <c r="H4" i="13"/>
  <c r="U103" i="12"/>
  <c r="B13" i="13"/>
  <c r="T112" i="12"/>
  <c r="U102" i="12"/>
  <c r="V102" i="12"/>
  <c r="P42" i="13"/>
  <c r="V141" i="12"/>
  <c r="AN42" i="13" s="1"/>
  <c r="Z37" i="13"/>
  <c r="W136" i="12"/>
  <c r="AP37" i="13" s="1"/>
  <c r="Z49" i="13"/>
  <c r="W148" i="12"/>
  <c r="AP49" i="13" s="1"/>
  <c r="T134" i="12"/>
  <c r="AJ35" i="13" s="1"/>
  <c r="P37" i="13"/>
  <c r="V136" i="12"/>
  <c r="AN37" i="13" s="1"/>
  <c r="H43" i="13"/>
  <c r="U142" i="12"/>
  <c r="AL43" i="13" s="1"/>
  <c r="P45" i="13"/>
  <c r="V144" i="12"/>
  <c r="AN45" i="13" s="1"/>
  <c r="H51" i="13"/>
  <c r="U150" i="12"/>
  <c r="AL51" i="13" s="1"/>
  <c r="P55" i="13"/>
  <c r="V154" i="12"/>
  <c r="AN55" i="13" s="1"/>
  <c r="H36" i="13"/>
  <c r="U135" i="12"/>
  <c r="AL36" i="13" s="1"/>
  <c r="Z36" i="13"/>
  <c r="W135" i="12"/>
  <c r="AP36" i="13" s="1"/>
  <c r="H40" i="13"/>
  <c r="U139" i="12"/>
  <c r="AL40" i="13" s="1"/>
  <c r="Z40" i="13"/>
  <c r="W139" i="12"/>
  <c r="AP40" i="13" s="1"/>
  <c r="H44" i="13"/>
  <c r="U143" i="12"/>
  <c r="AL44" i="13" s="1"/>
  <c r="Z44" i="13"/>
  <c r="W143" i="12"/>
  <c r="AP44" i="13" s="1"/>
  <c r="H48" i="13"/>
  <c r="U147" i="12"/>
  <c r="AL48" i="13" s="1"/>
  <c r="Z48" i="13"/>
  <c r="W147" i="12"/>
  <c r="AP48" i="13" s="1"/>
  <c r="H52" i="13"/>
  <c r="U151" i="12"/>
  <c r="AL52" i="13" s="1"/>
  <c r="Z52" i="13"/>
  <c r="W151" i="12"/>
  <c r="AP52" i="13" s="1"/>
  <c r="Z35" i="13"/>
  <c r="W134" i="12"/>
  <c r="AP35" i="13" s="1"/>
  <c r="H57" i="13"/>
  <c r="U156" i="12"/>
  <c r="AL57" i="13" s="1"/>
  <c r="H41" i="13"/>
  <c r="U140" i="12"/>
  <c r="AL41" i="13" s="1"/>
  <c r="H45" i="13"/>
  <c r="U144" i="12"/>
  <c r="AL45" i="13" s="1"/>
  <c r="H53" i="13"/>
  <c r="U152" i="12"/>
  <c r="AL53" i="13" s="1"/>
  <c r="T132" i="12"/>
  <c r="AJ33" i="13" s="1"/>
  <c r="P35" i="13"/>
  <c r="V134" i="12"/>
  <c r="AN35" i="13" s="1"/>
  <c r="H39" i="13"/>
  <c r="U138" i="12"/>
  <c r="AL39" i="13" s="1"/>
  <c r="P41" i="13"/>
  <c r="V140" i="12"/>
  <c r="AN41" i="13" s="1"/>
  <c r="H47" i="13"/>
  <c r="U146" i="12"/>
  <c r="AL47" i="13" s="1"/>
  <c r="P49" i="13"/>
  <c r="V148" i="12"/>
  <c r="AN49" i="13" s="1"/>
  <c r="P53" i="13"/>
  <c r="V152" i="12"/>
  <c r="AN53" i="13" s="1"/>
  <c r="T156" i="12"/>
  <c r="AJ57" i="13" s="1"/>
  <c r="Z54" i="13"/>
  <c r="W153" i="12"/>
  <c r="AP54" i="13" s="1"/>
  <c r="Z55" i="13"/>
  <c r="W154" i="12"/>
  <c r="AP55" i="13" s="1"/>
  <c r="Z47" i="13"/>
  <c r="W146" i="12"/>
  <c r="AP47" i="13" s="1"/>
  <c r="Z39" i="13"/>
  <c r="W138" i="12"/>
  <c r="AP39" i="13" s="1"/>
  <c r="P52" i="13"/>
  <c r="V151" i="12"/>
  <c r="AN52" i="13" s="1"/>
  <c r="P44" i="13"/>
  <c r="V143" i="12"/>
  <c r="AN44" i="13" s="1"/>
  <c r="P36" i="13"/>
  <c r="V135" i="12"/>
  <c r="AN36" i="13" s="1"/>
  <c r="H33" i="13"/>
  <c r="U132" i="12"/>
  <c r="AL33" i="13" s="1"/>
  <c r="T143" i="12"/>
  <c r="AJ44" i="13" s="1"/>
  <c r="P70" i="13"/>
  <c r="V169" i="12"/>
  <c r="AN70" i="13" s="1"/>
  <c r="Z76" i="13"/>
  <c r="W175" i="12"/>
  <c r="AP76" i="13" s="1"/>
  <c r="P78" i="13"/>
  <c r="V177" i="12"/>
  <c r="AN78" i="13" s="1"/>
  <c r="Z84" i="13"/>
  <c r="W183" i="12"/>
  <c r="AP84" i="13" s="1"/>
  <c r="P86" i="13"/>
  <c r="V185" i="12"/>
  <c r="AN86" i="13" s="1"/>
  <c r="Z72" i="13"/>
  <c r="W171" i="12"/>
  <c r="AP72" i="13" s="1"/>
  <c r="P66" i="13"/>
  <c r="V165" i="12"/>
  <c r="AN66" i="13" s="1"/>
  <c r="Z66" i="13"/>
  <c r="W165" i="12"/>
  <c r="AP66" i="13" s="1"/>
  <c r="Z70" i="13"/>
  <c r="W169" i="12"/>
  <c r="AP70" i="13" s="1"/>
  <c r="P72" i="13"/>
  <c r="V171" i="12"/>
  <c r="AN72" i="13" s="1"/>
  <c r="Z74" i="13"/>
  <c r="W173" i="12"/>
  <c r="AP74" i="13" s="1"/>
  <c r="P76" i="13"/>
  <c r="V175" i="12"/>
  <c r="AN76" i="13" s="1"/>
  <c r="Z78" i="13"/>
  <c r="W177" i="12"/>
  <c r="AP78" i="13" s="1"/>
  <c r="Z82" i="13"/>
  <c r="W181" i="12"/>
  <c r="AP82" i="13" s="1"/>
  <c r="Z86" i="13"/>
  <c r="W185" i="12"/>
  <c r="AP86" i="13" s="1"/>
  <c r="Z63" i="13"/>
  <c r="W162" i="12"/>
  <c r="AP63" i="13" s="1"/>
  <c r="P69" i="13"/>
  <c r="V168" i="12"/>
  <c r="AN69" i="13" s="1"/>
  <c r="Z71" i="13"/>
  <c r="W170" i="12"/>
  <c r="AP71" i="13" s="1"/>
  <c r="T172" i="12"/>
  <c r="AJ73" i="13" s="1"/>
  <c r="P77" i="13"/>
  <c r="V176" i="12"/>
  <c r="AN77" i="13" s="1"/>
  <c r="Z79" i="13"/>
  <c r="W178" i="12"/>
  <c r="AP79" i="13" s="1"/>
  <c r="T180" i="12"/>
  <c r="AJ81" i="13" s="1"/>
  <c r="P87" i="13"/>
  <c r="V186" i="12"/>
  <c r="AN87" i="13" s="1"/>
  <c r="T167" i="12"/>
  <c r="AJ68" i="13" s="1"/>
  <c r="H72" i="13"/>
  <c r="U171" i="12"/>
  <c r="AL72" i="13" s="1"/>
  <c r="T175" i="12"/>
  <c r="AJ76" i="13" s="1"/>
  <c r="H80" i="13"/>
  <c r="U179" i="12"/>
  <c r="AL80" i="13" s="1"/>
  <c r="Z64" i="13"/>
  <c r="W163" i="12"/>
  <c r="AP64" i="13" s="1"/>
  <c r="H63" i="13"/>
  <c r="U162" i="12"/>
  <c r="AL63" i="13" s="1"/>
  <c r="H67" i="13"/>
  <c r="U166" i="12"/>
  <c r="AL67" i="13" s="1"/>
  <c r="P63" i="13"/>
  <c r="V162" i="12"/>
  <c r="AN63" i="13" s="1"/>
  <c r="Z65" i="13"/>
  <c r="W164" i="12"/>
  <c r="AP65" i="13" s="1"/>
  <c r="T166" i="12"/>
  <c r="AJ67" i="13" s="1"/>
  <c r="H69" i="13"/>
  <c r="U168" i="12"/>
  <c r="AL69" i="13" s="1"/>
  <c r="P71" i="13"/>
  <c r="V170" i="12"/>
  <c r="AN71" i="13" s="1"/>
  <c r="Z73" i="13"/>
  <c r="W172" i="12"/>
  <c r="AP73" i="13" s="1"/>
  <c r="T174" i="12"/>
  <c r="AJ75" i="13" s="1"/>
  <c r="H77" i="13"/>
  <c r="U176" i="12"/>
  <c r="AL77" i="13" s="1"/>
  <c r="P79" i="13"/>
  <c r="V178" i="12"/>
  <c r="AN79" i="13" s="1"/>
  <c r="Z81" i="13"/>
  <c r="W180" i="12"/>
  <c r="AP81" i="13" s="1"/>
  <c r="T182" i="12"/>
  <c r="AJ83" i="13" s="1"/>
  <c r="H85" i="13"/>
  <c r="U184" i="12"/>
  <c r="AL85" i="13" s="1"/>
  <c r="P85" i="13"/>
  <c r="V184" i="12"/>
  <c r="AN85" i="13" s="1"/>
  <c r="Z87" i="13"/>
  <c r="W186" i="12"/>
  <c r="AP87" i="13" s="1"/>
  <c r="T163" i="12"/>
  <c r="AJ64" i="13" s="1"/>
  <c r="H68" i="13"/>
  <c r="U167" i="12"/>
  <c r="AL68" i="13" s="1"/>
  <c r="T171" i="12"/>
  <c r="AJ72" i="13" s="1"/>
  <c r="H76" i="13"/>
  <c r="U175" i="12"/>
  <c r="AL76" i="13" s="1"/>
  <c r="T179" i="12"/>
  <c r="AJ80" i="13" s="1"/>
  <c r="H84" i="13"/>
  <c r="U183" i="12"/>
  <c r="AL84" i="13" s="1"/>
  <c r="T183" i="12"/>
  <c r="AJ84" i="13" s="1"/>
  <c r="U76" i="11"/>
  <c r="U75" i="11"/>
  <c r="U55" i="11"/>
  <c r="U63" i="11"/>
  <c r="B19" i="13"/>
  <c r="T118" i="12"/>
  <c r="V116" i="12"/>
  <c r="V120" i="12"/>
  <c r="V124" i="12"/>
  <c r="AN25" i="13" s="1"/>
  <c r="T71" i="11"/>
  <c r="T85" i="11"/>
  <c r="R53" i="11"/>
  <c r="R22" i="11"/>
  <c r="R23" i="11"/>
  <c r="T73" i="13"/>
  <c r="B82" i="13"/>
  <c r="AD68" i="13"/>
  <c r="T65" i="13"/>
  <c r="T63" i="13"/>
  <c r="T67" i="13"/>
  <c r="AD64" i="13"/>
  <c r="AD74" i="13"/>
  <c r="AD80" i="13"/>
  <c r="B66" i="13"/>
  <c r="T77" i="13"/>
  <c r="AD86" i="13"/>
  <c r="AD70" i="13"/>
  <c r="T81" i="13"/>
  <c r="J74" i="13"/>
  <c r="B78" i="13"/>
  <c r="T75" i="13"/>
  <c r="T79" i="13"/>
  <c r="T83" i="13"/>
  <c r="T87" i="13"/>
  <c r="AD63" i="13"/>
  <c r="B65" i="13"/>
  <c r="J65" i="13"/>
  <c r="AD67" i="13"/>
  <c r="B69" i="13"/>
  <c r="J69" i="13"/>
  <c r="AD71" i="13"/>
  <c r="B73" i="13"/>
  <c r="J73" i="13"/>
  <c r="AD75" i="13"/>
  <c r="AJ77" i="13"/>
  <c r="B77" i="13"/>
  <c r="J77" i="13"/>
  <c r="AD79" i="13"/>
  <c r="B81" i="13"/>
  <c r="J81" i="13"/>
  <c r="AD83" i="13"/>
  <c r="B85" i="13"/>
  <c r="J85" i="13"/>
  <c r="AD85" i="13"/>
  <c r="B87" i="13"/>
  <c r="J87" i="13"/>
  <c r="J64" i="13"/>
  <c r="T64" i="13"/>
  <c r="T66" i="13"/>
  <c r="B68" i="13"/>
  <c r="J72" i="13"/>
  <c r="T72" i="13"/>
  <c r="T74" i="13"/>
  <c r="B76" i="13"/>
  <c r="J80" i="13"/>
  <c r="T80" i="13"/>
  <c r="T82" i="13"/>
  <c r="J84" i="13"/>
  <c r="T84" i="13"/>
  <c r="AD72" i="13"/>
  <c r="J70" i="13"/>
  <c r="AD76" i="13"/>
  <c r="AD84" i="13"/>
  <c r="T69" i="13"/>
  <c r="T85" i="13"/>
  <c r="AD78" i="13"/>
  <c r="J66" i="13"/>
  <c r="AD66" i="13"/>
  <c r="B70" i="13"/>
  <c r="B74" i="13"/>
  <c r="J78" i="13"/>
  <c r="J82" i="13"/>
  <c r="B86" i="13"/>
  <c r="T71" i="13"/>
  <c r="B63" i="13"/>
  <c r="J63" i="13"/>
  <c r="AD65" i="13"/>
  <c r="B67" i="13"/>
  <c r="J67" i="13"/>
  <c r="AD69" i="13"/>
  <c r="B71" i="13"/>
  <c r="J71" i="13"/>
  <c r="AD73" i="13"/>
  <c r="B75" i="13"/>
  <c r="J75" i="13"/>
  <c r="AD77" i="13"/>
  <c r="B79" i="13"/>
  <c r="J79" i="13"/>
  <c r="AD81" i="13"/>
  <c r="B83" i="13"/>
  <c r="J83" i="13"/>
  <c r="AD87" i="13"/>
  <c r="B64" i="13"/>
  <c r="J68" i="13"/>
  <c r="T68" i="13"/>
  <c r="T70" i="13"/>
  <c r="B72" i="13"/>
  <c r="J76" i="13"/>
  <c r="T76" i="13"/>
  <c r="T78" i="13"/>
  <c r="B80" i="13"/>
  <c r="B84" i="13"/>
  <c r="T86" i="13"/>
  <c r="J36" i="13"/>
  <c r="J44" i="13"/>
  <c r="J52" i="13"/>
  <c r="B48" i="13"/>
  <c r="AD51" i="13"/>
  <c r="T33" i="13"/>
  <c r="T35" i="13"/>
  <c r="B37" i="13"/>
  <c r="J37" i="13"/>
  <c r="T41" i="13"/>
  <c r="B43" i="13"/>
  <c r="J43" i="13"/>
  <c r="T43" i="13"/>
  <c r="B45" i="13"/>
  <c r="J45" i="13"/>
  <c r="T49" i="13"/>
  <c r="B51" i="13"/>
  <c r="J51" i="13"/>
  <c r="T51" i="13"/>
  <c r="B53" i="13"/>
  <c r="J53" i="13"/>
  <c r="T53" i="13"/>
  <c r="B55" i="13"/>
  <c r="J55" i="13"/>
  <c r="B34" i="13"/>
  <c r="B38" i="13"/>
  <c r="B42" i="13"/>
  <c r="B46" i="13"/>
  <c r="B50" i="13"/>
  <c r="B54" i="13"/>
  <c r="AD54" i="13"/>
  <c r="AD56" i="13"/>
  <c r="AD57" i="13"/>
  <c r="AD49" i="13"/>
  <c r="AD41" i="13"/>
  <c r="T54" i="13"/>
  <c r="T46" i="13"/>
  <c r="T38" i="13"/>
  <c r="J48" i="13"/>
  <c r="B52" i="13"/>
  <c r="B36" i="13"/>
  <c r="B33" i="13"/>
  <c r="J33" i="13"/>
  <c r="AD47" i="13"/>
  <c r="AD39" i="13"/>
  <c r="B40" i="13"/>
  <c r="AD35" i="13"/>
  <c r="B35" i="13"/>
  <c r="J35" i="13"/>
  <c r="AD33" i="13"/>
  <c r="B56" i="13"/>
  <c r="AD55" i="13"/>
  <c r="T44" i="13"/>
  <c r="AD43" i="13"/>
  <c r="T52" i="13"/>
  <c r="T40" i="13"/>
  <c r="T48" i="13"/>
  <c r="T56" i="13"/>
  <c r="T37" i="13"/>
  <c r="B39" i="13"/>
  <c r="J39" i="13"/>
  <c r="T39" i="13"/>
  <c r="B41" i="13"/>
  <c r="J41" i="13"/>
  <c r="T45" i="13"/>
  <c r="B47" i="13"/>
  <c r="J47" i="13"/>
  <c r="T47" i="13"/>
  <c r="B49" i="13"/>
  <c r="J49" i="13"/>
  <c r="T55" i="13"/>
  <c r="B57" i="13"/>
  <c r="J57" i="13"/>
  <c r="T57" i="13"/>
  <c r="J34" i="13"/>
  <c r="AD34" i="13"/>
  <c r="AD36" i="13"/>
  <c r="J38" i="13"/>
  <c r="AD38" i="13"/>
  <c r="AD40" i="13"/>
  <c r="J42" i="13"/>
  <c r="AD42" i="13"/>
  <c r="AD44" i="13"/>
  <c r="J46" i="13"/>
  <c r="AD46" i="13"/>
  <c r="AD48" i="13"/>
  <c r="J50" i="13"/>
  <c r="AD50" i="13"/>
  <c r="AD52" i="13"/>
  <c r="J54" i="13"/>
  <c r="AD53" i="13"/>
  <c r="AD45" i="13"/>
  <c r="AD37" i="13"/>
  <c r="T50" i="13"/>
  <c r="T42" i="13"/>
  <c r="T34" i="13"/>
  <c r="J56" i="13"/>
  <c r="J40" i="13"/>
  <c r="B44" i="13"/>
  <c r="AD23" i="13"/>
  <c r="J23" i="13"/>
  <c r="AD26" i="13"/>
  <c r="AD22" i="13"/>
  <c r="B24" i="13"/>
  <c r="J24" i="13"/>
  <c r="T24" i="13"/>
  <c r="AD27" i="13"/>
  <c r="J27" i="13"/>
  <c r="B25" i="13"/>
  <c r="AD24" i="13"/>
  <c r="B26" i="13"/>
  <c r="J26" i="13"/>
  <c r="T26" i="13"/>
  <c r="B22" i="13"/>
  <c r="J22" i="13"/>
  <c r="T22" i="13"/>
  <c r="AP1" i="13"/>
  <c r="AN1" i="13"/>
  <c r="AL1" i="13"/>
  <c r="AJ1" i="13"/>
  <c r="AD2" i="13"/>
  <c r="AB2" i="13"/>
  <c r="Z2" i="13"/>
  <c r="X2" i="13"/>
  <c r="V2" i="13"/>
  <c r="T2" i="13"/>
  <c r="R2" i="13"/>
  <c r="P2" i="13"/>
  <c r="N2" i="13"/>
  <c r="L2" i="13"/>
  <c r="M64" i="13" s="1"/>
  <c r="J2" i="13"/>
  <c r="H2" i="13"/>
  <c r="F2" i="13"/>
  <c r="G56" i="13" s="1"/>
  <c r="D2" i="13"/>
  <c r="B2" i="13"/>
  <c r="A3" i="13"/>
  <c r="AP2" i="13"/>
  <c r="AN2" i="13"/>
  <c r="AL2" i="13"/>
  <c r="AJ2" i="13"/>
  <c r="P101" i="12"/>
  <c r="AD1" i="13" s="1"/>
  <c r="O101" i="12"/>
  <c r="AB1" i="13" s="1"/>
  <c r="N101" i="12"/>
  <c r="Z1" i="13" s="1"/>
  <c r="M101" i="12"/>
  <c r="X1" i="13" s="1"/>
  <c r="L101" i="12"/>
  <c r="V1" i="13" s="1"/>
  <c r="K101" i="12"/>
  <c r="T1" i="13" s="1"/>
  <c r="J101" i="12"/>
  <c r="R1" i="13" s="1"/>
  <c r="I101" i="12"/>
  <c r="P1" i="13" s="1"/>
  <c r="H101" i="12"/>
  <c r="N1" i="13" s="1"/>
  <c r="G101" i="12"/>
  <c r="L1" i="13" s="1"/>
  <c r="F101" i="12"/>
  <c r="J1" i="13" s="1"/>
  <c r="E101" i="12"/>
  <c r="H1" i="13" s="1"/>
  <c r="D101" i="12"/>
  <c r="F1" i="13" s="1"/>
  <c r="C101" i="12"/>
  <c r="D1" i="13" s="1"/>
  <c r="B101" i="12"/>
  <c r="B1" i="13" s="1"/>
  <c r="AB3" i="13"/>
  <c r="Z3" i="13"/>
  <c r="X3" i="13"/>
  <c r="V3" i="13"/>
  <c r="R3" i="13"/>
  <c r="P3" i="13"/>
  <c r="N3" i="13"/>
  <c r="L3" i="13"/>
  <c r="H3" i="13"/>
  <c r="F3" i="13"/>
  <c r="D3" i="13"/>
  <c r="P2" i="7"/>
  <c r="Q33" i="7" s="1"/>
  <c r="N2" i="7"/>
  <c r="L2" i="7"/>
  <c r="M57" i="7" s="1"/>
  <c r="J2" i="7"/>
  <c r="H2" i="7"/>
  <c r="F2" i="7"/>
  <c r="D2" i="7"/>
  <c r="E10" i="7" s="1"/>
  <c r="B2" i="7"/>
  <c r="C22" i="7" s="1"/>
  <c r="I85" i="2"/>
  <c r="H85" i="2"/>
  <c r="G85" i="2"/>
  <c r="F85" i="2"/>
  <c r="E85" i="2"/>
  <c r="D85" i="2"/>
  <c r="C85" i="2"/>
  <c r="B85" i="2"/>
  <c r="AK23" i="13" l="1"/>
  <c r="R21" i="11"/>
  <c r="T21" i="11"/>
  <c r="T25" i="11"/>
  <c r="R25" i="11"/>
  <c r="R26" i="11"/>
  <c r="T26" i="11"/>
  <c r="U26" i="11" s="1"/>
  <c r="R24" i="11"/>
  <c r="T24" i="11"/>
  <c r="U24" i="11" s="1"/>
  <c r="AM25" i="13"/>
  <c r="C14" i="13"/>
  <c r="AQ14" i="13"/>
  <c r="AA65" i="13"/>
  <c r="I82" i="13"/>
  <c r="G3" i="13"/>
  <c r="O3" i="13"/>
  <c r="S3" i="13"/>
  <c r="W3" i="13"/>
  <c r="E3" i="13"/>
  <c r="C54" i="13"/>
  <c r="C53" i="13"/>
  <c r="C83" i="13"/>
  <c r="C19" i="13"/>
  <c r="C16" i="13"/>
  <c r="C21" i="13"/>
  <c r="C35" i="13"/>
  <c r="C52" i="13"/>
  <c r="C50" i="13"/>
  <c r="C55" i="13"/>
  <c r="C51" i="13"/>
  <c r="C48" i="13"/>
  <c r="C84" i="13"/>
  <c r="C86" i="13"/>
  <c r="C77" i="13"/>
  <c r="M3" i="13"/>
  <c r="Q3" i="13"/>
  <c r="AQ25" i="13"/>
  <c r="C41" i="13"/>
  <c r="C39" i="13"/>
  <c r="C33" i="13"/>
  <c r="C80" i="13"/>
  <c r="C79" i="13"/>
  <c r="C87" i="13"/>
  <c r="C85" i="13"/>
  <c r="C81" i="13"/>
  <c r="C66" i="13"/>
  <c r="C82" i="13"/>
  <c r="C17" i="13"/>
  <c r="U25" i="11"/>
  <c r="U85" i="11"/>
  <c r="Q69" i="13"/>
  <c r="U21" i="11"/>
  <c r="U71" i="11"/>
  <c r="AM16" i="13"/>
  <c r="I3" i="13"/>
  <c r="AM20" i="13"/>
  <c r="AA3" i="13"/>
  <c r="AQ8" i="13"/>
  <c r="AQ16" i="13"/>
  <c r="AM22" i="13"/>
  <c r="AM26" i="13"/>
  <c r="AQ24" i="13"/>
  <c r="AM27" i="13"/>
  <c r="AQ27" i="13"/>
  <c r="AM24" i="13"/>
  <c r="AQ22" i="13"/>
  <c r="AQ26" i="13"/>
  <c r="AM23" i="13"/>
  <c r="AQ23" i="13"/>
  <c r="U33" i="13"/>
  <c r="U75" i="13"/>
  <c r="AE70" i="13"/>
  <c r="AE86" i="13"/>
  <c r="AE80" i="13"/>
  <c r="AE74" i="13"/>
  <c r="AE64" i="13"/>
  <c r="U67" i="13"/>
  <c r="U65" i="13"/>
  <c r="I85" i="13"/>
  <c r="I77" i="13"/>
  <c r="I69" i="13"/>
  <c r="Q63" i="13"/>
  <c r="I71" i="13"/>
  <c r="Q87" i="13"/>
  <c r="Q77" i="13"/>
  <c r="I83" i="13"/>
  <c r="I75" i="13"/>
  <c r="M47" i="13"/>
  <c r="AA39" i="13"/>
  <c r="M50" i="13"/>
  <c r="M42" i="13"/>
  <c r="M34" i="13"/>
  <c r="M78" i="13"/>
  <c r="AA81" i="13"/>
  <c r="AA73" i="13"/>
  <c r="G21" i="13"/>
  <c r="G17" i="13"/>
  <c r="G19" i="13"/>
  <c r="G10" i="13"/>
  <c r="G54" i="13"/>
  <c r="G41" i="13"/>
  <c r="G47" i="13"/>
  <c r="G36" i="13"/>
  <c r="G52" i="13"/>
  <c r="G50" i="13"/>
  <c r="G13" i="13"/>
  <c r="G63" i="13"/>
  <c r="G82" i="13"/>
  <c r="G80" i="13"/>
  <c r="G8" i="13"/>
  <c r="G39" i="13"/>
  <c r="G49" i="13"/>
  <c r="G44" i="13"/>
  <c r="G46" i="13"/>
  <c r="G33" i="13"/>
  <c r="G68" i="13"/>
  <c r="G75" i="13"/>
  <c r="G83" i="13"/>
  <c r="G66" i="13"/>
  <c r="I22" i="13"/>
  <c r="I18" i="13"/>
  <c r="I14" i="13"/>
  <c r="I24" i="13"/>
  <c r="I38" i="13"/>
  <c r="I40" i="13"/>
  <c r="I54" i="13"/>
  <c r="I37" i="13"/>
  <c r="I49" i="13"/>
  <c r="I78" i="13"/>
  <c r="I26" i="13"/>
  <c r="I13" i="13"/>
  <c r="I20" i="13"/>
  <c r="I16" i="13"/>
  <c r="I27" i="13"/>
  <c r="I19" i="13"/>
  <c r="I46" i="13"/>
  <c r="I48" i="13"/>
  <c r="I43" i="13"/>
  <c r="I41" i="13"/>
  <c r="I53" i="13"/>
  <c r="I47" i="13"/>
  <c r="I55" i="13"/>
  <c r="I72" i="13"/>
  <c r="M23" i="13"/>
  <c r="M49" i="13"/>
  <c r="M87" i="13"/>
  <c r="M74" i="13"/>
  <c r="M77" i="13"/>
  <c r="M5" i="13"/>
  <c r="M19" i="13"/>
  <c r="M41" i="13"/>
  <c r="M56" i="13"/>
  <c r="M55" i="13"/>
  <c r="M69" i="13"/>
  <c r="M76" i="13"/>
  <c r="M86" i="13"/>
  <c r="Q26" i="13"/>
  <c r="Q20" i="13"/>
  <c r="Q16" i="13"/>
  <c r="Q15" i="13"/>
  <c r="Q9" i="13"/>
  <c r="Q48" i="13"/>
  <c r="Q34" i="13"/>
  <c r="Q54" i="13"/>
  <c r="Q37" i="13"/>
  <c r="Q47" i="13"/>
  <c r="Q41" i="13"/>
  <c r="Q51" i="13"/>
  <c r="Q70" i="13"/>
  <c r="Q86" i="13"/>
  <c r="Q68" i="13"/>
  <c r="Q22" i="13"/>
  <c r="Q18" i="13"/>
  <c r="Q14" i="13"/>
  <c r="Q24" i="13"/>
  <c r="Q12" i="13"/>
  <c r="Q10" i="13"/>
  <c r="Q8" i="13"/>
  <c r="Q27" i="13"/>
  <c r="Q35" i="13"/>
  <c r="Q6" i="13"/>
  <c r="Q4" i="13"/>
  <c r="Q55" i="13"/>
  <c r="Q82" i="13"/>
  <c r="U11" i="13"/>
  <c r="U12" i="13"/>
  <c r="U18" i="13"/>
  <c r="U14" i="13"/>
  <c r="U27" i="13"/>
  <c r="U13" i="13"/>
  <c r="U10" i="13"/>
  <c r="U20" i="13"/>
  <c r="U16" i="13"/>
  <c r="U4" i="13"/>
  <c r="U23" i="13"/>
  <c r="U36" i="13"/>
  <c r="AA8" i="13"/>
  <c r="AA22" i="13"/>
  <c r="AA18" i="13"/>
  <c r="AA14" i="13"/>
  <c r="AA6" i="13"/>
  <c r="AA24" i="13"/>
  <c r="AA15" i="13"/>
  <c r="AA49" i="13"/>
  <c r="AA44" i="13"/>
  <c r="AA46" i="13"/>
  <c r="AA35" i="13"/>
  <c r="AA72" i="13"/>
  <c r="AA70" i="13"/>
  <c r="AA78" i="13"/>
  <c r="AA71" i="13"/>
  <c r="AA79" i="13"/>
  <c r="AA68" i="13"/>
  <c r="AA26" i="13"/>
  <c r="AA20" i="13"/>
  <c r="AA16" i="13"/>
  <c r="AA19" i="13"/>
  <c r="AA57" i="13"/>
  <c r="AA37" i="13"/>
  <c r="AA36" i="13"/>
  <c r="AA38" i="13"/>
  <c r="AA52" i="13"/>
  <c r="AA51" i="13"/>
  <c r="AA76" i="13"/>
  <c r="AA74" i="13"/>
  <c r="AA82" i="13"/>
  <c r="AA63" i="13"/>
  <c r="AE12" i="13"/>
  <c r="AE10" i="13"/>
  <c r="AE5" i="13"/>
  <c r="AE8" i="13"/>
  <c r="AE6" i="13"/>
  <c r="AE4" i="13"/>
  <c r="AE18" i="13"/>
  <c r="AE16" i="13"/>
  <c r="AE9" i="13"/>
  <c r="AE13" i="13"/>
  <c r="AE82" i="13"/>
  <c r="U34" i="13"/>
  <c r="U42" i="13"/>
  <c r="AE37" i="13"/>
  <c r="AE45" i="13"/>
  <c r="AE53" i="13"/>
  <c r="AQ52" i="13"/>
  <c r="AQ50" i="13"/>
  <c r="AQ48" i="13"/>
  <c r="AE46" i="13"/>
  <c r="AE44" i="13"/>
  <c r="AE42" i="13"/>
  <c r="AE40" i="13"/>
  <c r="AE38" i="13"/>
  <c r="AE36" i="13"/>
  <c r="AE34" i="13"/>
  <c r="U45" i="13"/>
  <c r="U39" i="13"/>
  <c r="U37" i="13"/>
  <c r="U40" i="13"/>
  <c r="AE43" i="13"/>
  <c r="U44" i="13"/>
  <c r="AE55" i="13"/>
  <c r="AE33" i="13"/>
  <c r="AE35" i="13"/>
  <c r="AQ39" i="13"/>
  <c r="AQ47" i="13"/>
  <c r="AM48" i="13"/>
  <c r="U54" i="13"/>
  <c r="AQ41" i="13"/>
  <c r="AQ49" i="13"/>
  <c r="AQ57" i="13"/>
  <c r="AE56" i="13"/>
  <c r="AE54" i="13"/>
  <c r="AM55" i="13"/>
  <c r="U53" i="13"/>
  <c r="AM53" i="13"/>
  <c r="U51" i="13"/>
  <c r="AM51" i="13"/>
  <c r="U49" i="13"/>
  <c r="AM45" i="13"/>
  <c r="AM43" i="13"/>
  <c r="AM37" i="13"/>
  <c r="AQ51" i="13"/>
  <c r="AM52" i="13"/>
  <c r="AM44" i="13"/>
  <c r="AM36" i="13"/>
  <c r="U86" i="13"/>
  <c r="U78" i="13"/>
  <c r="AM76" i="13"/>
  <c r="AM68" i="13"/>
  <c r="AE87" i="13"/>
  <c r="AM83" i="13"/>
  <c r="AE81" i="13"/>
  <c r="AM79" i="13"/>
  <c r="AE77" i="13"/>
  <c r="AM75" i="13"/>
  <c r="AQ73" i="13"/>
  <c r="AM71" i="13"/>
  <c r="AQ69" i="13"/>
  <c r="AM67" i="13"/>
  <c r="AQ65" i="13"/>
  <c r="AM63" i="13"/>
  <c r="AM89" i="13" s="1"/>
  <c r="AM82" i="13"/>
  <c r="AM78" i="13"/>
  <c r="AQ66" i="13"/>
  <c r="AM66" i="13"/>
  <c r="AQ78" i="13"/>
  <c r="U85" i="13"/>
  <c r="AQ84" i="13"/>
  <c r="AQ76" i="13"/>
  <c r="AM70" i="13"/>
  <c r="AQ72" i="13"/>
  <c r="U84" i="13"/>
  <c r="AM84" i="13"/>
  <c r="U82" i="13"/>
  <c r="U80" i="13"/>
  <c r="AM80" i="13"/>
  <c r="AM72" i="13"/>
  <c r="AM64" i="13"/>
  <c r="AM87" i="13"/>
  <c r="AE85" i="13"/>
  <c r="AM85" i="13"/>
  <c r="AE83" i="13"/>
  <c r="AM81" i="13"/>
  <c r="AE79" i="13"/>
  <c r="AM77" i="13"/>
  <c r="AQ75" i="13"/>
  <c r="AM73" i="13"/>
  <c r="AQ71" i="13"/>
  <c r="AM69" i="13"/>
  <c r="AQ67" i="13"/>
  <c r="AM65" i="13"/>
  <c r="AQ63" i="13"/>
  <c r="AQ89" i="13" s="1"/>
  <c r="AM86" i="13"/>
  <c r="AE68" i="13"/>
  <c r="Q83" i="13"/>
  <c r="Q75" i="13"/>
  <c r="M67" i="13"/>
  <c r="I67" i="13"/>
  <c r="I64" i="13"/>
  <c r="Q81" i="13"/>
  <c r="Q73" i="13"/>
  <c r="Q65" i="13"/>
  <c r="I79" i="13"/>
  <c r="G42" i="13"/>
  <c r="Q44" i="13"/>
  <c r="AA55" i="13"/>
  <c r="AA56" i="13"/>
  <c r="M48" i="13"/>
  <c r="M40" i="13"/>
  <c r="G86" i="13"/>
  <c r="M80" i="13"/>
  <c r="I76" i="13"/>
  <c r="G70" i="13"/>
  <c r="I66" i="13"/>
  <c r="AA87" i="13"/>
  <c r="AA77" i="13"/>
  <c r="AA69" i="13"/>
  <c r="G84" i="13"/>
  <c r="E15" i="13"/>
  <c r="E9" i="13"/>
  <c r="E5" i="13"/>
  <c r="E23" i="13"/>
  <c r="E19" i="13"/>
  <c r="E26" i="13"/>
  <c r="E22" i="13"/>
  <c r="E18" i="13"/>
  <c r="E14" i="13"/>
  <c r="E12" i="13"/>
  <c r="E10" i="13"/>
  <c r="E8" i="13"/>
  <c r="E6" i="13"/>
  <c r="E4" i="13"/>
  <c r="E24" i="13"/>
  <c r="E20" i="13"/>
  <c r="E16" i="13"/>
  <c r="E17" i="13"/>
  <c r="E11" i="13"/>
  <c r="E37" i="13"/>
  <c r="E45" i="13"/>
  <c r="E56" i="13"/>
  <c r="E73" i="13"/>
  <c r="E69" i="13"/>
  <c r="E81" i="13"/>
  <c r="E75" i="13"/>
  <c r="E83" i="13"/>
  <c r="E74" i="13"/>
  <c r="E76" i="13"/>
  <c r="E86" i="13"/>
  <c r="E77" i="13"/>
  <c r="E64" i="13"/>
  <c r="E78" i="13"/>
  <c r="E80" i="13"/>
  <c r="E34" i="13"/>
  <c r="E40" i="13"/>
  <c r="E42" i="13"/>
  <c r="E48" i="13"/>
  <c r="E50" i="13"/>
  <c r="E51" i="13"/>
  <c r="E63" i="13"/>
  <c r="E67" i="13"/>
  <c r="E65" i="13"/>
  <c r="E27" i="13"/>
  <c r="K11" i="13"/>
  <c r="K25" i="13"/>
  <c r="K7" i="13"/>
  <c r="K21" i="13"/>
  <c r="K17" i="13"/>
  <c r="K5" i="13"/>
  <c r="K12" i="13"/>
  <c r="K10" i="13"/>
  <c r="K8" i="13"/>
  <c r="K6" i="13"/>
  <c r="K4" i="13"/>
  <c r="K15" i="13"/>
  <c r="K9" i="13"/>
  <c r="K13" i="13"/>
  <c r="K86" i="13"/>
  <c r="K20" i="13"/>
  <c r="K16" i="13"/>
  <c r="O11" i="13"/>
  <c r="O17" i="13"/>
  <c r="O21" i="13"/>
  <c r="O25" i="13"/>
  <c r="O7" i="13"/>
  <c r="O86" i="13"/>
  <c r="O20" i="13"/>
  <c r="O16" i="13"/>
  <c r="O18" i="13"/>
  <c r="O14" i="13"/>
  <c r="O15" i="13"/>
  <c r="O27" i="13"/>
  <c r="O9" i="13"/>
  <c r="O50" i="13"/>
  <c r="O39" i="13"/>
  <c r="O41" i="13"/>
  <c r="O47" i="13"/>
  <c r="O49" i="13"/>
  <c r="O54" i="13"/>
  <c r="O56" i="13"/>
  <c r="O46" i="13"/>
  <c r="O33" i="13"/>
  <c r="O84" i="13"/>
  <c r="O63" i="13"/>
  <c r="O71" i="13"/>
  <c r="O79" i="13"/>
  <c r="O72" i="13"/>
  <c r="O78" i="13"/>
  <c r="O87" i="13"/>
  <c r="O66" i="13"/>
  <c r="O76" i="13"/>
  <c r="O82" i="13"/>
  <c r="O40" i="13"/>
  <c r="O48" i="13"/>
  <c r="O38" i="13"/>
  <c r="O24" i="13"/>
  <c r="O12" i="13"/>
  <c r="O10" i="13"/>
  <c r="O8" i="13"/>
  <c r="O6" i="13"/>
  <c r="O4" i="13"/>
  <c r="S21" i="13"/>
  <c r="S25" i="13"/>
  <c r="S7" i="13"/>
  <c r="S11" i="13"/>
  <c r="S17" i="13"/>
  <c r="S24" i="13"/>
  <c r="S16" i="13"/>
  <c r="S26" i="13"/>
  <c r="S18" i="13"/>
  <c r="S15" i="13"/>
  <c r="S27" i="13"/>
  <c r="S9" i="13"/>
  <c r="S41" i="13"/>
  <c r="S53" i="13"/>
  <c r="S37" i="13"/>
  <c r="S36" i="13"/>
  <c r="S38" i="13"/>
  <c r="S44" i="13"/>
  <c r="S46" i="13"/>
  <c r="S52" i="13"/>
  <c r="S47" i="13"/>
  <c r="S49" i="13"/>
  <c r="S13" i="13"/>
  <c r="S35" i="13"/>
  <c r="S65" i="13"/>
  <c r="S81" i="13"/>
  <c r="S67" i="13"/>
  <c r="S70" i="13"/>
  <c r="S76" i="13"/>
  <c r="S86" i="13"/>
  <c r="S77" i="13"/>
  <c r="S85" i="13"/>
  <c r="S75" i="13"/>
  <c r="S79" i="13"/>
  <c r="S83" i="13"/>
  <c r="S87" i="13"/>
  <c r="S64" i="13"/>
  <c r="S74" i="13"/>
  <c r="S80" i="13"/>
  <c r="S56" i="13"/>
  <c r="S51" i="13"/>
  <c r="S20" i="13"/>
  <c r="S12" i="13"/>
  <c r="S10" i="13"/>
  <c r="S8" i="13"/>
  <c r="S6" i="13"/>
  <c r="S4" i="13"/>
  <c r="S22" i="13"/>
  <c r="S14" i="13"/>
  <c r="W17" i="13"/>
  <c r="W21" i="13"/>
  <c r="W25" i="13"/>
  <c r="W7" i="13"/>
  <c r="W11" i="13"/>
  <c r="W8" i="13"/>
  <c r="W26" i="13"/>
  <c r="W22" i="13"/>
  <c r="W18" i="13"/>
  <c r="W14" i="13"/>
  <c r="W10" i="13"/>
  <c r="W24" i="13"/>
  <c r="W20" i="13"/>
  <c r="W16" i="13"/>
  <c r="W23" i="13"/>
  <c r="W5" i="13"/>
  <c r="W19" i="13"/>
  <c r="W53" i="13"/>
  <c r="W37" i="13"/>
  <c r="W51" i="13"/>
  <c r="W55" i="13"/>
  <c r="W35" i="13"/>
  <c r="W69" i="13"/>
  <c r="W63" i="13"/>
  <c r="W71" i="13"/>
  <c r="W68" i="13"/>
  <c r="W78" i="13"/>
  <c r="W73" i="13"/>
  <c r="W66" i="13"/>
  <c r="W72" i="13"/>
  <c r="W82" i="13"/>
  <c r="W84" i="13"/>
  <c r="W34" i="13"/>
  <c r="W36" i="13"/>
  <c r="W42" i="13"/>
  <c r="W44" i="13"/>
  <c r="W50" i="13"/>
  <c r="W52" i="13"/>
  <c r="W49" i="13"/>
  <c r="W12" i="13"/>
  <c r="W4" i="13"/>
  <c r="W6" i="13"/>
  <c r="Y27" i="13"/>
  <c r="Y9" i="13"/>
  <c r="Y15" i="13"/>
  <c r="Y19" i="13"/>
  <c r="Y23" i="13"/>
  <c r="Y5" i="13"/>
  <c r="Y34" i="13"/>
  <c r="Y12" i="13"/>
  <c r="Y4" i="13"/>
  <c r="Y24" i="13"/>
  <c r="Y20" i="13"/>
  <c r="Y16" i="13"/>
  <c r="Y6" i="13"/>
  <c r="Y26" i="13"/>
  <c r="Y22" i="13"/>
  <c r="Y18" i="13"/>
  <c r="Y14" i="13"/>
  <c r="Y17" i="13"/>
  <c r="Y11" i="13"/>
  <c r="Y54" i="13"/>
  <c r="Y44" i="13"/>
  <c r="Y50" i="13"/>
  <c r="Y38" i="13"/>
  <c r="Y46" i="13"/>
  <c r="Y35" i="13"/>
  <c r="Y37" i="13"/>
  <c r="Y47" i="13"/>
  <c r="Y55" i="13"/>
  <c r="Y41" i="13"/>
  <c r="Y51" i="13"/>
  <c r="Y64" i="13"/>
  <c r="Y66" i="13"/>
  <c r="Y80" i="13"/>
  <c r="Y82" i="13"/>
  <c r="Y68" i="13"/>
  <c r="Y70" i="13"/>
  <c r="Y86" i="13"/>
  <c r="Y56" i="13"/>
  <c r="Y40" i="13"/>
  <c r="Y85" i="13"/>
  <c r="Y75" i="13"/>
  <c r="Y79" i="13"/>
  <c r="Y83" i="13"/>
  <c r="Y73" i="13"/>
  <c r="Y77" i="13"/>
  <c r="Y67" i="13"/>
  <c r="Y8" i="13"/>
  <c r="Y13" i="13"/>
  <c r="AC23" i="13"/>
  <c r="AC19" i="13"/>
  <c r="AC27" i="13"/>
  <c r="AC15" i="13"/>
  <c r="AC5" i="13"/>
  <c r="AC44" i="13"/>
  <c r="AC70" i="13"/>
  <c r="AC9" i="13"/>
  <c r="AC21" i="13"/>
  <c r="AC8" i="13"/>
  <c r="AC25" i="13"/>
  <c r="AC7" i="13"/>
  <c r="AC10" i="13"/>
  <c r="AC13" i="13"/>
  <c r="AC41" i="13"/>
  <c r="AC49" i="13"/>
  <c r="AC50" i="13"/>
  <c r="AC34" i="13"/>
  <c r="AC36" i="13"/>
  <c r="AC52" i="13"/>
  <c r="AC39" i="13"/>
  <c r="AC74" i="13"/>
  <c r="AC78" i="13"/>
  <c r="AC68" i="13"/>
  <c r="AC80" i="13"/>
  <c r="AC73" i="13"/>
  <c r="AC81" i="13"/>
  <c r="AC87" i="13"/>
  <c r="AC86" i="13"/>
  <c r="AC66" i="13"/>
  <c r="AC47" i="13"/>
  <c r="AC54" i="13"/>
  <c r="AC38" i="13"/>
  <c r="AC65" i="13"/>
  <c r="AC63" i="13"/>
  <c r="AC11" i="13"/>
  <c r="AC12" i="13"/>
  <c r="AC4" i="13"/>
  <c r="AC24" i="13"/>
  <c r="AC20" i="13"/>
  <c r="AC16" i="13"/>
  <c r="AC17" i="13"/>
  <c r="AO22" i="13"/>
  <c r="AO26" i="13"/>
  <c r="AO25" i="13"/>
  <c r="AO24" i="13"/>
  <c r="K40" i="13"/>
  <c r="K56" i="13"/>
  <c r="AO50" i="13"/>
  <c r="K54" i="13"/>
  <c r="K50" i="13"/>
  <c r="K46" i="13"/>
  <c r="K42" i="13"/>
  <c r="K38" i="13"/>
  <c r="K34" i="13"/>
  <c r="AO57" i="13"/>
  <c r="K57" i="13"/>
  <c r="AO55" i="13"/>
  <c r="K49" i="13"/>
  <c r="AO47" i="13"/>
  <c r="K47" i="13"/>
  <c r="K41" i="13"/>
  <c r="K39" i="13"/>
  <c r="AO56" i="13"/>
  <c r="AO48" i="13"/>
  <c r="AO52" i="13"/>
  <c r="K35" i="13"/>
  <c r="K33" i="13"/>
  <c r="AO76" i="13"/>
  <c r="AO70" i="13"/>
  <c r="AO68" i="13"/>
  <c r="AO71" i="13"/>
  <c r="AO69" i="13"/>
  <c r="AO74" i="13"/>
  <c r="AO72" i="13"/>
  <c r="AO66" i="13"/>
  <c r="AO64" i="13"/>
  <c r="K74" i="13"/>
  <c r="AO81" i="13"/>
  <c r="AO77" i="13"/>
  <c r="Y65" i="13"/>
  <c r="Y87" i="13"/>
  <c r="Y81" i="13"/>
  <c r="E35" i="13"/>
  <c r="W41" i="13"/>
  <c r="Y48" i="13"/>
  <c r="S54" i="13"/>
  <c r="O52" i="13"/>
  <c r="E46" i="13"/>
  <c r="E44" i="13"/>
  <c r="W40" i="13"/>
  <c r="W38" i="13"/>
  <c r="O36" i="13"/>
  <c r="AC55" i="13"/>
  <c r="O51" i="13"/>
  <c r="AC45" i="13"/>
  <c r="O43" i="13"/>
  <c r="O74" i="13"/>
  <c r="S72" i="13"/>
  <c r="O68" i="13"/>
  <c r="S66" i="13"/>
  <c r="W64" i="13"/>
  <c r="AC85" i="13"/>
  <c r="W87" i="13"/>
  <c r="O81" i="13"/>
  <c r="O69" i="13"/>
  <c r="AC76" i="13"/>
  <c r="W85" i="13"/>
  <c r="W81" i="13"/>
  <c r="W65" i="13"/>
  <c r="E84" i="13"/>
  <c r="E82" i="13"/>
  <c r="O70" i="13"/>
  <c r="S68" i="13"/>
  <c r="O64" i="13"/>
  <c r="O85" i="13"/>
  <c r="E79" i="13"/>
  <c r="O75" i="13"/>
  <c r="AC69" i="13"/>
  <c r="O77" i="13"/>
  <c r="W67" i="13"/>
  <c r="S63" i="13"/>
  <c r="S69" i="13"/>
  <c r="S73" i="13"/>
  <c r="W77" i="13"/>
  <c r="Y49" i="13"/>
  <c r="Y43" i="13"/>
  <c r="Y57" i="13"/>
  <c r="W13" i="13"/>
  <c r="AC37" i="13"/>
  <c r="Y33" i="13"/>
  <c r="E55" i="13"/>
  <c r="S57" i="13"/>
  <c r="O57" i="13"/>
  <c r="S39" i="13"/>
  <c r="W45" i="13"/>
  <c r="Y52" i="13"/>
  <c r="AC42" i="13"/>
  <c r="W56" i="13"/>
  <c r="W54" i="13"/>
  <c r="S42" i="13"/>
  <c r="S40" i="13"/>
  <c r="E57" i="13"/>
  <c r="AC51" i="13"/>
  <c r="AC43" i="13"/>
  <c r="AC35" i="13"/>
  <c r="O55" i="13"/>
  <c r="AC56" i="13"/>
  <c r="AC40" i="13"/>
  <c r="W43" i="13"/>
  <c r="E21" i="13"/>
  <c r="O19" i="13"/>
  <c r="W9" i="13"/>
  <c r="Y21" i="13"/>
  <c r="E25" i="13"/>
  <c r="O5" i="13"/>
  <c r="S23" i="13"/>
  <c r="Y7" i="13"/>
  <c r="O22" i="13"/>
  <c r="AC26" i="13"/>
  <c r="AC6" i="13"/>
  <c r="AO38" i="13"/>
  <c r="AO46" i="13"/>
  <c r="AO43" i="13"/>
  <c r="AO41" i="13"/>
  <c r="AO35" i="13"/>
  <c r="AO87" i="13"/>
  <c r="AO83" i="13"/>
  <c r="AO79" i="13"/>
  <c r="AO63" i="13"/>
  <c r="AO73" i="13"/>
  <c r="AC67" i="13"/>
  <c r="Y71" i="13"/>
  <c r="Y63" i="13"/>
  <c r="Y69" i="13"/>
  <c r="O53" i="13"/>
  <c r="S43" i="13"/>
  <c r="W57" i="13"/>
  <c r="AC46" i="13"/>
  <c r="E54" i="13"/>
  <c r="E52" i="13"/>
  <c r="W48" i="13"/>
  <c r="W46" i="13"/>
  <c r="O44" i="13"/>
  <c r="E38" i="13"/>
  <c r="E36" i="13"/>
  <c r="AC57" i="13"/>
  <c r="E53" i="13"/>
  <c r="E49" i="13"/>
  <c r="O45" i="13"/>
  <c r="S84" i="13"/>
  <c r="S82" i="13"/>
  <c r="W80" i="13"/>
  <c r="Y78" i="13"/>
  <c r="Y76" i="13"/>
  <c r="W74" i="13"/>
  <c r="E72" i="13"/>
  <c r="E70" i="13"/>
  <c r="E87" i="13"/>
  <c r="AC83" i="13"/>
  <c r="AC79" i="13"/>
  <c r="AC75" i="13"/>
  <c r="AC71" i="13"/>
  <c r="W83" i="13"/>
  <c r="W79" i="13"/>
  <c r="W75" i="13"/>
  <c r="AC72" i="13"/>
  <c r="O73" i="13"/>
  <c r="W86" i="13"/>
  <c r="Y84" i="13"/>
  <c r="O80" i="13"/>
  <c r="S78" i="13"/>
  <c r="W76" i="13"/>
  <c r="Y74" i="13"/>
  <c r="Y72" i="13"/>
  <c r="W70" i="13"/>
  <c r="E68" i="13"/>
  <c r="E66" i="13"/>
  <c r="O83" i="13"/>
  <c r="AC77" i="13"/>
  <c r="E71" i="13"/>
  <c r="O67" i="13"/>
  <c r="S71" i="13"/>
  <c r="O65" i="13"/>
  <c r="AC84" i="13"/>
  <c r="AC64" i="13"/>
  <c r="E85" i="13"/>
  <c r="AC82" i="13"/>
  <c r="W33" i="13"/>
  <c r="Y53" i="13"/>
  <c r="O35" i="13"/>
  <c r="Y45" i="13"/>
  <c r="Y39" i="13"/>
  <c r="S33" i="13"/>
  <c r="O13" i="13"/>
  <c r="E41" i="13"/>
  <c r="O37" i="13"/>
  <c r="E33" i="13"/>
  <c r="E47" i="13"/>
  <c r="W39" i="13"/>
  <c r="O42" i="13"/>
  <c r="S45" i="13"/>
  <c r="E43" i="13"/>
  <c r="S55" i="13"/>
  <c r="Y36" i="13"/>
  <c r="S50" i="13"/>
  <c r="S48" i="13"/>
  <c r="S34" i="13"/>
  <c r="AC53" i="13"/>
  <c r="AC33" i="13"/>
  <c r="W47" i="13"/>
  <c r="AC48" i="13"/>
  <c r="O34" i="13"/>
  <c r="E39" i="13"/>
  <c r="Y42" i="13"/>
  <c r="K19" i="13"/>
  <c r="S19" i="13"/>
  <c r="W27" i="13"/>
  <c r="E13" i="13"/>
  <c r="E7" i="13"/>
  <c r="O23" i="13"/>
  <c r="S5" i="13"/>
  <c r="W15" i="13"/>
  <c r="Y25" i="13"/>
  <c r="AC14" i="13"/>
  <c r="K14" i="13"/>
  <c r="AC18" i="13"/>
  <c r="K18" i="13"/>
  <c r="AC22" i="13"/>
  <c r="O26" i="13"/>
  <c r="Y10" i="13"/>
  <c r="AO18" i="13"/>
  <c r="Y3" i="13"/>
  <c r="AC3" i="13"/>
  <c r="G15" i="13"/>
  <c r="G9" i="13"/>
  <c r="G5" i="13"/>
  <c r="G23" i="13"/>
  <c r="G11" i="13"/>
  <c r="G7" i="13"/>
  <c r="I17" i="13"/>
  <c r="I11" i="13"/>
  <c r="I25" i="13"/>
  <c r="I5" i="13"/>
  <c r="I21" i="13"/>
  <c r="I7" i="13"/>
  <c r="I87" i="13"/>
  <c r="I23" i="13"/>
  <c r="I15" i="13"/>
  <c r="M25" i="13"/>
  <c r="M7" i="13"/>
  <c r="M85" i="13"/>
  <c r="M17" i="13"/>
  <c r="M21" i="13"/>
  <c r="M11" i="13"/>
  <c r="Q25" i="13"/>
  <c r="Q7" i="13"/>
  <c r="Q74" i="13"/>
  <c r="Q11" i="13"/>
  <c r="Q17" i="13"/>
  <c r="Q21" i="13"/>
  <c r="U19" i="13"/>
  <c r="U21" i="13"/>
  <c r="U15" i="13"/>
  <c r="U9" i="13"/>
  <c r="U5" i="13"/>
  <c r="U17" i="13"/>
  <c r="AA21" i="13"/>
  <c r="AA25" i="13"/>
  <c r="AA7" i="13"/>
  <c r="AA11" i="13"/>
  <c r="AA17" i="13"/>
  <c r="AE17" i="13"/>
  <c r="AE21" i="13"/>
  <c r="AE25" i="13"/>
  <c r="AE7" i="13"/>
  <c r="AE11" i="13"/>
  <c r="U22" i="13"/>
  <c r="K22" i="13"/>
  <c r="U26" i="13"/>
  <c r="K26" i="13"/>
  <c r="AE24" i="13"/>
  <c r="K27" i="13"/>
  <c r="AE27" i="13"/>
  <c r="AO23" i="13"/>
  <c r="U24" i="13"/>
  <c r="K24" i="13"/>
  <c r="AE22" i="13"/>
  <c r="AE26" i="13"/>
  <c r="K23" i="13"/>
  <c r="AE23" i="13"/>
  <c r="AM40" i="13"/>
  <c r="AM56" i="13"/>
  <c r="AO34" i="13"/>
  <c r="AO42" i="13"/>
  <c r="U50" i="13"/>
  <c r="AQ37" i="13"/>
  <c r="AQ45" i="13"/>
  <c r="AQ53" i="13"/>
  <c r="AM54" i="13"/>
  <c r="AE52" i="13"/>
  <c r="AE50" i="13"/>
  <c r="AM50" i="13"/>
  <c r="AE48" i="13"/>
  <c r="AQ46" i="13"/>
  <c r="AM46" i="13"/>
  <c r="AQ44" i="13"/>
  <c r="AQ42" i="13"/>
  <c r="AM42" i="13"/>
  <c r="AQ40" i="13"/>
  <c r="AQ38" i="13"/>
  <c r="AM38" i="13"/>
  <c r="AQ36" i="13"/>
  <c r="AQ34" i="13"/>
  <c r="AM34" i="13"/>
  <c r="U57" i="13"/>
  <c r="AM57" i="13"/>
  <c r="U55" i="13"/>
  <c r="AM49" i="13"/>
  <c r="U47" i="13"/>
  <c r="AM47" i="13"/>
  <c r="AO45" i="13"/>
  <c r="AM41" i="13"/>
  <c r="AO39" i="13"/>
  <c r="AM39" i="13"/>
  <c r="AO37" i="13"/>
  <c r="U56" i="13"/>
  <c r="U48" i="13"/>
  <c r="AO40" i="13"/>
  <c r="U52" i="13"/>
  <c r="AQ43" i="13"/>
  <c r="AO44" i="13"/>
  <c r="AQ55" i="13"/>
  <c r="AQ33" i="13"/>
  <c r="AM35" i="13"/>
  <c r="AQ35" i="13"/>
  <c r="AO36" i="13"/>
  <c r="AE39" i="13"/>
  <c r="AE47" i="13"/>
  <c r="AM33" i="13"/>
  <c r="AM59" i="13" s="1"/>
  <c r="K48" i="13"/>
  <c r="U38" i="13"/>
  <c r="U46" i="13"/>
  <c r="AO54" i="13"/>
  <c r="AE41" i="13"/>
  <c r="AE49" i="13"/>
  <c r="AE57" i="13"/>
  <c r="AQ56" i="13"/>
  <c r="AQ54" i="13"/>
  <c r="K55" i="13"/>
  <c r="AO53" i="13"/>
  <c r="K53" i="13"/>
  <c r="AO51" i="13"/>
  <c r="K51" i="13"/>
  <c r="AO49" i="13"/>
  <c r="K45" i="13"/>
  <c r="U43" i="13"/>
  <c r="K43" i="13"/>
  <c r="U41" i="13"/>
  <c r="K37" i="13"/>
  <c r="U35" i="13"/>
  <c r="AO33" i="13"/>
  <c r="AE51" i="13"/>
  <c r="K52" i="13"/>
  <c r="K44" i="13"/>
  <c r="K36" i="13"/>
  <c r="AO86" i="13"/>
  <c r="AO78" i="13"/>
  <c r="U76" i="13"/>
  <c r="K76" i="13"/>
  <c r="U70" i="13"/>
  <c r="U68" i="13"/>
  <c r="K68" i="13"/>
  <c r="AQ87" i="13"/>
  <c r="K83" i="13"/>
  <c r="AQ81" i="13"/>
  <c r="K79" i="13"/>
  <c r="AQ77" i="13"/>
  <c r="K75" i="13"/>
  <c r="AE73" i="13"/>
  <c r="K71" i="13"/>
  <c r="AE69" i="13"/>
  <c r="K67" i="13"/>
  <c r="AE65" i="13"/>
  <c r="K63" i="13"/>
  <c r="U71" i="13"/>
  <c r="K82" i="13"/>
  <c r="K78" i="13"/>
  <c r="AE66" i="13"/>
  <c r="K66" i="13"/>
  <c r="AE78" i="13"/>
  <c r="AO85" i="13"/>
  <c r="U69" i="13"/>
  <c r="AE84" i="13"/>
  <c r="AE76" i="13"/>
  <c r="K70" i="13"/>
  <c r="AE72" i="13"/>
  <c r="AO84" i="13"/>
  <c r="K84" i="13"/>
  <c r="AO82" i="13"/>
  <c r="AO80" i="13"/>
  <c r="K80" i="13"/>
  <c r="U74" i="13"/>
  <c r="U72" i="13"/>
  <c r="K72" i="13"/>
  <c r="U66" i="13"/>
  <c r="U64" i="13"/>
  <c r="K64" i="13"/>
  <c r="K87" i="13"/>
  <c r="AQ85" i="13"/>
  <c r="K85" i="13"/>
  <c r="AQ83" i="13"/>
  <c r="K81" i="13"/>
  <c r="AQ79" i="13"/>
  <c r="K77" i="13"/>
  <c r="AE75" i="13"/>
  <c r="K73" i="13"/>
  <c r="AE71" i="13"/>
  <c r="K69" i="13"/>
  <c r="AE67" i="13"/>
  <c r="K65" i="13"/>
  <c r="AE63" i="13"/>
  <c r="U87" i="13"/>
  <c r="U83" i="13"/>
  <c r="U79" i="13"/>
  <c r="AO75" i="13"/>
  <c r="AM74" i="13"/>
  <c r="U81" i="13"/>
  <c r="AQ70" i="13"/>
  <c r="AQ86" i="13"/>
  <c r="U77" i="13"/>
  <c r="AQ80" i="13"/>
  <c r="AQ74" i="13"/>
  <c r="AQ64" i="13"/>
  <c r="AO67" i="13"/>
  <c r="U63" i="13"/>
  <c r="AO65" i="13"/>
  <c r="AQ68" i="13"/>
  <c r="U73" i="13"/>
  <c r="AO27" i="13"/>
  <c r="Q85" i="13"/>
  <c r="I81" i="13"/>
  <c r="Q79" i="13"/>
  <c r="I73" i="13"/>
  <c r="Q71" i="13"/>
  <c r="Q67" i="13"/>
  <c r="I65" i="13"/>
  <c r="M63" i="13"/>
  <c r="I63" i="13"/>
  <c r="M65" i="13"/>
  <c r="AQ82" i="13"/>
  <c r="I33" i="13"/>
  <c r="Q36" i="13"/>
  <c r="Q52" i="13"/>
  <c r="AA47" i="13"/>
  <c r="I56" i="13"/>
  <c r="AA54" i="13"/>
  <c r="M54" i="13"/>
  <c r="M52" i="13"/>
  <c r="M46" i="13"/>
  <c r="M44" i="13"/>
  <c r="M38" i="13"/>
  <c r="M36" i="13"/>
  <c r="M57" i="13"/>
  <c r="G55" i="13"/>
  <c r="G53" i="13"/>
  <c r="G51" i="13"/>
  <c r="M45" i="13"/>
  <c r="G45" i="13"/>
  <c r="I86" i="13"/>
  <c r="I84" i="13"/>
  <c r="G78" i="13"/>
  <c r="I74" i="13"/>
  <c r="M72" i="13"/>
  <c r="M70" i="13"/>
  <c r="I68" i="13"/>
  <c r="G87" i="13"/>
  <c r="G85" i="13"/>
  <c r="M83" i="13"/>
  <c r="G81" i="13"/>
  <c r="M79" i="13"/>
  <c r="G77" i="13"/>
  <c r="M75" i="13"/>
  <c r="G73" i="13"/>
  <c r="M71" i="13"/>
  <c r="G69" i="13"/>
  <c r="G65" i="13"/>
  <c r="M81" i="13"/>
  <c r="Q84" i="13"/>
  <c r="Q80" i="13"/>
  <c r="G76" i="13"/>
  <c r="G72" i="13"/>
  <c r="Q64" i="13"/>
  <c r="M73" i="13"/>
  <c r="AA64" i="13"/>
  <c r="G64" i="13"/>
  <c r="M84" i="13"/>
  <c r="M82" i="13"/>
  <c r="I80" i="13"/>
  <c r="G74" i="13"/>
  <c r="I70" i="13"/>
  <c r="M68" i="13"/>
  <c r="M66" i="13"/>
  <c r="AA85" i="13"/>
  <c r="AA83" i="13"/>
  <c r="G79" i="13"/>
  <c r="AA75" i="13"/>
  <c r="G71" i="13"/>
  <c r="AA67" i="13"/>
  <c r="G67" i="13"/>
  <c r="AA86" i="13"/>
  <c r="Q76" i="13"/>
  <c r="Q72" i="13"/>
  <c r="AA66" i="13"/>
  <c r="Q66" i="13"/>
  <c r="AA84" i="13"/>
  <c r="Q78" i="13"/>
  <c r="AA80" i="13"/>
  <c r="Q53" i="13"/>
  <c r="Q49" i="13"/>
  <c r="Q43" i="13"/>
  <c r="I39" i="13"/>
  <c r="G35" i="13"/>
  <c r="I45" i="13"/>
  <c r="AA33" i="13"/>
  <c r="I57" i="13"/>
  <c r="Q57" i="13"/>
  <c r="I51" i="13"/>
  <c r="Q45" i="13"/>
  <c r="Q39" i="13"/>
  <c r="AA13" i="13"/>
  <c r="I4" i="13"/>
  <c r="M4" i="13"/>
  <c r="I6" i="13"/>
  <c r="M6" i="13"/>
  <c r="G43" i="13"/>
  <c r="M37" i="13"/>
  <c r="G37" i="13"/>
  <c r="Q33" i="13"/>
  <c r="M51" i="13"/>
  <c r="M35" i="13"/>
  <c r="G34" i="13"/>
  <c r="M39" i="13"/>
  <c r="Q40" i="13"/>
  <c r="Q56" i="13"/>
  <c r="AA43" i="13"/>
  <c r="I52" i="13"/>
  <c r="AA50" i="13"/>
  <c r="I50" i="13"/>
  <c r="AA48" i="13"/>
  <c r="G48" i="13"/>
  <c r="I44" i="13"/>
  <c r="AA42" i="13"/>
  <c r="I42" i="13"/>
  <c r="AA40" i="13"/>
  <c r="G40" i="13"/>
  <c r="I36" i="13"/>
  <c r="AA34" i="13"/>
  <c r="I34" i="13"/>
  <c r="G57" i="13"/>
  <c r="M53" i="13"/>
  <c r="I35" i="13"/>
  <c r="M33" i="13"/>
  <c r="AA53" i="13"/>
  <c r="AA45" i="13"/>
  <c r="Q46" i="13"/>
  <c r="G38" i="13"/>
  <c r="Q50" i="13"/>
  <c r="AA41" i="13"/>
  <c r="M43" i="13"/>
  <c r="Q42" i="13"/>
  <c r="Q38" i="13"/>
  <c r="G6" i="13"/>
  <c r="G27" i="13"/>
  <c r="Q19" i="13"/>
  <c r="AA5" i="13"/>
  <c r="AA23" i="13"/>
  <c r="AE19" i="13"/>
  <c r="U25" i="13"/>
  <c r="M13" i="13"/>
  <c r="G4" i="13"/>
  <c r="G12" i="13"/>
  <c r="I9" i="13"/>
  <c r="Q5" i="13"/>
  <c r="Q23" i="13"/>
  <c r="AA9" i="13"/>
  <c r="AA27" i="13"/>
  <c r="AE15" i="13"/>
  <c r="I8" i="13"/>
  <c r="M8" i="13"/>
  <c r="I10" i="13"/>
  <c r="M10" i="13"/>
  <c r="I12" i="13"/>
  <c r="M12" i="13"/>
  <c r="G14" i="13"/>
  <c r="M16" i="13"/>
  <c r="G18" i="13"/>
  <c r="M20" i="13"/>
  <c r="G22" i="13"/>
  <c r="M24" i="13"/>
  <c r="G26" i="13"/>
  <c r="U8" i="13"/>
  <c r="AE14" i="13"/>
  <c r="AE20" i="13"/>
  <c r="AA10" i="13"/>
  <c r="G25" i="13"/>
  <c r="M9" i="13"/>
  <c r="M27" i="13"/>
  <c r="Q13" i="13"/>
  <c r="M14" i="13"/>
  <c r="G16" i="13"/>
  <c r="M18" i="13"/>
  <c r="G20" i="13"/>
  <c r="M22" i="13"/>
  <c r="G24" i="13"/>
  <c r="M26" i="13"/>
  <c r="U6" i="13"/>
  <c r="AA4" i="13"/>
  <c r="AA12" i="13"/>
  <c r="M15" i="13"/>
  <c r="U7" i="13"/>
  <c r="AK22" i="13"/>
  <c r="AK26" i="13"/>
  <c r="AK25" i="13"/>
  <c r="AK24" i="13"/>
  <c r="AK44" i="13"/>
  <c r="AK57" i="13"/>
  <c r="AK49" i="13"/>
  <c r="AK47" i="13"/>
  <c r="AK56" i="13"/>
  <c r="AK40" i="13"/>
  <c r="AK36" i="13"/>
  <c r="AK46" i="13"/>
  <c r="AK42" i="13"/>
  <c r="AK38" i="13"/>
  <c r="AK34" i="13"/>
  <c r="AK45" i="13"/>
  <c r="AK43" i="13"/>
  <c r="AK37" i="13"/>
  <c r="AK72" i="13"/>
  <c r="AK64" i="13"/>
  <c r="AK75" i="13"/>
  <c r="AK71" i="13"/>
  <c r="AK67" i="13"/>
  <c r="AK63" i="13"/>
  <c r="AK74" i="13"/>
  <c r="AK70" i="13"/>
  <c r="AK76" i="13"/>
  <c r="AK68" i="13"/>
  <c r="AK73" i="13"/>
  <c r="AK69" i="13"/>
  <c r="AK65" i="13"/>
  <c r="AK78" i="13"/>
  <c r="AK27" i="13"/>
  <c r="AK21" i="13"/>
  <c r="C10" i="13"/>
  <c r="C6" i="13"/>
  <c r="C15" i="13"/>
  <c r="C9" i="13"/>
  <c r="C5" i="13"/>
  <c r="C12" i="13"/>
  <c r="C8" i="13"/>
  <c r="C4" i="13"/>
  <c r="C11" i="13"/>
  <c r="C7" i="13"/>
  <c r="C23" i="13"/>
  <c r="C22" i="13"/>
  <c r="C26" i="13"/>
  <c r="C25" i="13"/>
  <c r="C24" i="13"/>
  <c r="C44" i="13"/>
  <c r="C57" i="13"/>
  <c r="C49" i="13"/>
  <c r="C47" i="13"/>
  <c r="AK41" i="13"/>
  <c r="AK39" i="13"/>
  <c r="C56" i="13"/>
  <c r="AK35" i="13"/>
  <c r="C40" i="13"/>
  <c r="AK33" i="13"/>
  <c r="C36" i="13"/>
  <c r="AK52" i="13"/>
  <c r="AK54" i="13"/>
  <c r="AK50" i="13"/>
  <c r="C46" i="13"/>
  <c r="C42" i="13"/>
  <c r="C38" i="13"/>
  <c r="C34" i="13"/>
  <c r="AK55" i="13"/>
  <c r="AK53" i="13"/>
  <c r="AK51" i="13"/>
  <c r="C45" i="13"/>
  <c r="C43" i="13"/>
  <c r="C37" i="13"/>
  <c r="AK48" i="13"/>
  <c r="AK84" i="13"/>
  <c r="AK80" i="13"/>
  <c r="C72" i="13"/>
  <c r="C64" i="13"/>
  <c r="AK83" i="13"/>
  <c r="AK79" i="13"/>
  <c r="C75" i="13"/>
  <c r="C71" i="13"/>
  <c r="C67" i="13"/>
  <c r="C63" i="13"/>
  <c r="AK86" i="13"/>
  <c r="C74" i="13"/>
  <c r="C70" i="13"/>
  <c r="C76" i="13"/>
  <c r="C68" i="13"/>
  <c r="AK87" i="13"/>
  <c r="AK85" i="13"/>
  <c r="AK81" i="13"/>
  <c r="AK77" i="13"/>
  <c r="C73" i="13"/>
  <c r="C69" i="13"/>
  <c r="C65" i="13"/>
  <c r="C78" i="13"/>
  <c r="AK66" i="13"/>
  <c r="AK82" i="13"/>
  <c r="C13" i="13"/>
  <c r="C18" i="13"/>
  <c r="C20" i="13"/>
  <c r="C27" i="13"/>
  <c r="C26" i="7"/>
  <c r="C77" i="7"/>
  <c r="C37" i="7"/>
  <c r="G83" i="7"/>
  <c r="G71" i="7"/>
  <c r="G55" i="7"/>
  <c r="G27" i="7"/>
  <c r="G15" i="7"/>
  <c r="G8" i="7"/>
  <c r="G16" i="7"/>
  <c r="G36" i="7"/>
  <c r="G52" i="7"/>
  <c r="G82" i="7"/>
  <c r="G86" i="7"/>
  <c r="G6" i="7"/>
  <c r="G48" i="7"/>
  <c r="G10" i="7"/>
  <c r="G22" i="7"/>
  <c r="G26" i="7"/>
  <c r="G38" i="7"/>
  <c r="G54" i="7"/>
  <c r="G76" i="7"/>
  <c r="G21" i="7"/>
  <c r="G37" i="7"/>
  <c r="G53" i="7"/>
  <c r="G68" i="7"/>
  <c r="G25" i="7"/>
  <c r="G87" i="7"/>
  <c r="G75" i="7"/>
  <c r="G67" i="7"/>
  <c r="G39" i="7"/>
  <c r="G23" i="7"/>
  <c r="G7" i="7"/>
  <c r="G4" i="7"/>
  <c r="G12" i="7"/>
  <c r="G20" i="7"/>
  <c r="G46" i="7"/>
  <c r="G78" i="7"/>
  <c r="G84" i="7"/>
  <c r="G33" i="7"/>
  <c r="G81" i="7"/>
  <c r="G14" i="7"/>
  <c r="G42" i="7"/>
  <c r="G44" i="7"/>
  <c r="G47" i="7"/>
  <c r="G11" i="7"/>
  <c r="G18" i="7"/>
  <c r="G24" i="7"/>
  <c r="G34" i="7"/>
  <c r="G50" i="7"/>
  <c r="G64" i="7"/>
  <c r="G80" i="7"/>
  <c r="G45" i="7"/>
  <c r="G70" i="7"/>
  <c r="G72" i="7"/>
  <c r="G5" i="7"/>
  <c r="G9" i="7"/>
  <c r="G13" i="7"/>
  <c r="G17" i="7"/>
  <c r="G85" i="7"/>
  <c r="G65" i="7"/>
  <c r="G69" i="7"/>
  <c r="G73" i="7"/>
  <c r="G77" i="7"/>
  <c r="K74" i="7"/>
  <c r="K24" i="7"/>
  <c r="K86" i="7"/>
  <c r="K70" i="7"/>
  <c r="K22" i="7"/>
  <c r="K82" i="7"/>
  <c r="K66" i="7"/>
  <c r="K78" i="7"/>
  <c r="K26" i="7"/>
  <c r="K57" i="7"/>
  <c r="K47" i="7"/>
  <c r="K68" i="7"/>
  <c r="K45" i="7"/>
  <c r="K43" i="7"/>
  <c r="K64" i="7"/>
  <c r="K84" i="7"/>
  <c r="K36" i="7"/>
  <c r="K49" i="7"/>
  <c r="K55" i="7"/>
  <c r="K39" i="7"/>
  <c r="K63" i="7"/>
  <c r="K35" i="7"/>
  <c r="K53" i="7"/>
  <c r="K51" i="7"/>
  <c r="K80" i="7"/>
  <c r="K11" i="7"/>
  <c r="K19" i="7"/>
  <c r="K13" i="7"/>
  <c r="K5" i="7"/>
  <c r="K7" i="7"/>
  <c r="K15" i="7"/>
  <c r="K25" i="7"/>
  <c r="K9" i="7"/>
  <c r="K17" i="7"/>
  <c r="O87" i="7"/>
  <c r="O6" i="7"/>
  <c r="O10" i="7"/>
  <c r="O14" i="7"/>
  <c r="O18" i="7"/>
  <c r="O36" i="7"/>
  <c r="O48" i="7"/>
  <c r="O54" i="7"/>
  <c r="O66" i="7"/>
  <c r="O70" i="7"/>
  <c r="O74" i="7"/>
  <c r="O78" i="7"/>
  <c r="O84" i="7"/>
  <c r="O33" i="7"/>
  <c r="O24" i="7"/>
  <c r="O40" i="7"/>
  <c r="O83" i="7"/>
  <c r="O71" i="7"/>
  <c r="O63" i="7"/>
  <c r="O27" i="7"/>
  <c r="O19" i="7"/>
  <c r="O34" i="7"/>
  <c r="O50" i="7"/>
  <c r="O37" i="7"/>
  <c r="O53" i="7"/>
  <c r="O42" i="7"/>
  <c r="O69" i="7"/>
  <c r="O77" i="7"/>
  <c r="O4" i="7"/>
  <c r="O8" i="7"/>
  <c r="O12" i="7"/>
  <c r="O16" i="7"/>
  <c r="O20" i="7"/>
  <c r="O38" i="7"/>
  <c r="O52" i="7"/>
  <c r="O64" i="7"/>
  <c r="O68" i="7"/>
  <c r="O72" i="7"/>
  <c r="O76" i="7"/>
  <c r="O80" i="7"/>
  <c r="O75" i="7"/>
  <c r="O67" i="7"/>
  <c r="O23" i="7"/>
  <c r="O44" i="7"/>
  <c r="O56" i="7"/>
  <c r="O21" i="7"/>
  <c r="O45" i="7"/>
  <c r="O81" i="7"/>
  <c r="O46" i="7"/>
  <c r="O86" i="7"/>
  <c r="O65" i="7"/>
  <c r="O85" i="7"/>
  <c r="O25" i="7"/>
  <c r="O73" i="7"/>
  <c r="O5" i="7"/>
  <c r="O9" i="7"/>
  <c r="O13" i="7"/>
  <c r="O17" i="7"/>
  <c r="M24" i="7"/>
  <c r="Q10" i="7"/>
  <c r="Q42" i="7"/>
  <c r="Q66" i="7"/>
  <c r="O79" i="7"/>
  <c r="G40" i="7"/>
  <c r="G74" i="7"/>
  <c r="K76" i="7"/>
  <c r="G43" i="7"/>
  <c r="K41" i="7"/>
  <c r="M64" i="7"/>
  <c r="Q72" i="7"/>
  <c r="K67" i="7"/>
  <c r="K75" i="7"/>
  <c r="K83" i="7"/>
  <c r="K65" i="7"/>
  <c r="K73" i="7"/>
  <c r="K81" i="7"/>
  <c r="K33" i="7"/>
  <c r="K34" i="7"/>
  <c r="K44" i="7"/>
  <c r="K52" i="7"/>
  <c r="K21" i="7"/>
  <c r="O39" i="7"/>
  <c r="E50" i="7"/>
  <c r="M46" i="7"/>
  <c r="Q6" i="7"/>
  <c r="Q46" i="7"/>
  <c r="O15" i="7"/>
  <c r="G66" i="7"/>
  <c r="O82" i="7"/>
  <c r="G51" i="7"/>
  <c r="K27" i="7"/>
  <c r="M72" i="7"/>
  <c r="Q80" i="7"/>
  <c r="G49" i="7"/>
  <c r="M41" i="7"/>
  <c r="O49" i="7"/>
  <c r="K40" i="7"/>
  <c r="K46" i="7"/>
  <c r="K54" i="7"/>
  <c r="K10" i="7"/>
  <c r="K18" i="7"/>
  <c r="K8" i="7"/>
  <c r="K16" i="7"/>
  <c r="O51" i="7"/>
  <c r="O35" i="7"/>
  <c r="E22" i="7"/>
  <c r="E26" i="7"/>
  <c r="E44" i="7"/>
  <c r="E52" i="7"/>
  <c r="E82" i="7"/>
  <c r="E14" i="7"/>
  <c r="E38" i="7"/>
  <c r="E48" i="7"/>
  <c r="E64" i="7"/>
  <c r="E68" i="7"/>
  <c r="E72" i="7"/>
  <c r="E76" i="7"/>
  <c r="E80" i="7"/>
  <c r="E35" i="7"/>
  <c r="E43" i="7"/>
  <c r="E51" i="7"/>
  <c r="E34" i="7"/>
  <c r="E81" i="7"/>
  <c r="E37" i="7"/>
  <c r="E45" i="7"/>
  <c r="E53" i="7"/>
  <c r="E33" i="7"/>
  <c r="E86" i="7"/>
  <c r="E84" i="7"/>
  <c r="E16" i="7"/>
  <c r="E5" i="7"/>
  <c r="E8" i="7"/>
  <c r="E24" i="7"/>
  <c r="E40" i="7"/>
  <c r="E46" i="7"/>
  <c r="E54" i="7"/>
  <c r="E6" i="7"/>
  <c r="E36" i="7"/>
  <c r="E42" i="7"/>
  <c r="E56" i="7"/>
  <c r="E66" i="7"/>
  <c r="E70" i="7"/>
  <c r="E74" i="7"/>
  <c r="E78" i="7"/>
  <c r="E21" i="7"/>
  <c r="E39" i="7"/>
  <c r="E47" i="7"/>
  <c r="E55" i="7"/>
  <c r="E13" i="7"/>
  <c r="E41" i="7"/>
  <c r="E49" i="7"/>
  <c r="E57" i="7"/>
  <c r="E63" i="7"/>
  <c r="E4" i="7"/>
  <c r="E87" i="7"/>
  <c r="E7" i="7"/>
  <c r="E11" i="7"/>
  <c r="E15" i="7"/>
  <c r="E19" i="7"/>
  <c r="E23" i="7"/>
  <c r="E67" i="7"/>
  <c r="E69" i="7"/>
  <c r="E79" i="7"/>
  <c r="E25" i="7"/>
  <c r="E73" i="7"/>
  <c r="E71" i="7"/>
  <c r="E83" i="7"/>
  <c r="E17" i="7"/>
  <c r="E20" i="7"/>
  <c r="E85" i="7"/>
  <c r="E27" i="7"/>
  <c r="E9" i="7"/>
  <c r="E75" i="7"/>
  <c r="E65" i="7"/>
  <c r="E77" i="7"/>
  <c r="I85" i="7"/>
  <c r="I42" i="7"/>
  <c r="I52" i="7"/>
  <c r="I6" i="7"/>
  <c r="I10" i="7"/>
  <c r="I14" i="7"/>
  <c r="I18" i="7"/>
  <c r="I24" i="7"/>
  <c r="I40" i="7"/>
  <c r="I56" i="7"/>
  <c r="I66" i="7"/>
  <c r="I70" i="7"/>
  <c r="I74" i="7"/>
  <c r="I78" i="7"/>
  <c r="I84" i="7"/>
  <c r="I21" i="7"/>
  <c r="I22" i="7"/>
  <c r="I38" i="7"/>
  <c r="I50" i="7"/>
  <c r="I33" i="7"/>
  <c r="I7" i="7"/>
  <c r="I81" i="7"/>
  <c r="I19" i="7"/>
  <c r="I57" i="7"/>
  <c r="I26" i="7"/>
  <c r="I48" i="7"/>
  <c r="I82" i="7"/>
  <c r="I4" i="7"/>
  <c r="I8" i="7"/>
  <c r="I12" i="7"/>
  <c r="I16" i="7"/>
  <c r="I20" i="7"/>
  <c r="I34" i="7"/>
  <c r="I46" i="7"/>
  <c r="I64" i="7"/>
  <c r="I68" i="7"/>
  <c r="I72" i="7"/>
  <c r="I76" i="7"/>
  <c r="I80" i="7"/>
  <c r="I37" i="7"/>
  <c r="I44" i="7"/>
  <c r="I63" i="7"/>
  <c r="I11" i="7"/>
  <c r="I86" i="7"/>
  <c r="I41" i="7"/>
  <c r="I87" i="7"/>
  <c r="I53" i="7"/>
  <c r="I9" i="7"/>
  <c r="I17" i="7"/>
  <c r="I49" i="7"/>
  <c r="I67" i="7"/>
  <c r="I71" i="7"/>
  <c r="I75" i="7"/>
  <c r="I79" i="7"/>
  <c r="I47" i="7"/>
  <c r="I55" i="7"/>
  <c r="I35" i="7"/>
  <c r="I15" i="7"/>
  <c r="I65" i="7"/>
  <c r="I69" i="7"/>
  <c r="I73" i="7"/>
  <c r="I77" i="7"/>
  <c r="I39" i="7"/>
  <c r="I25" i="7"/>
  <c r="I5" i="7"/>
  <c r="I13" i="7"/>
  <c r="I23" i="7"/>
  <c r="I83" i="7"/>
  <c r="I43" i="7"/>
  <c r="I51" i="7"/>
  <c r="I27" i="7"/>
  <c r="I45" i="7"/>
  <c r="M73" i="7"/>
  <c r="M34" i="7"/>
  <c r="M40" i="7"/>
  <c r="M52" i="7"/>
  <c r="M68" i="7"/>
  <c r="M82" i="7"/>
  <c r="M86" i="7"/>
  <c r="M6" i="7"/>
  <c r="M10" i="7"/>
  <c r="M14" i="7"/>
  <c r="M18" i="7"/>
  <c r="M26" i="7"/>
  <c r="M44" i="7"/>
  <c r="M70" i="7"/>
  <c r="M39" i="7"/>
  <c r="M47" i="7"/>
  <c r="M55" i="7"/>
  <c r="M81" i="7"/>
  <c r="M45" i="7"/>
  <c r="M78" i="7"/>
  <c r="M69" i="7"/>
  <c r="M36" i="7"/>
  <c r="M48" i="7"/>
  <c r="M56" i="7"/>
  <c r="M76" i="7"/>
  <c r="M84" i="7"/>
  <c r="M4" i="7"/>
  <c r="M8" i="7"/>
  <c r="M12" i="7"/>
  <c r="M16" i="7"/>
  <c r="M20" i="7"/>
  <c r="M42" i="7"/>
  <c r="M54" i="7"/>
  <c r="M21" i="7"/>
  <c r="M35" i="7"/>
  <c r="M43" i="7"/>
  <c r="M51" i="7"/>
  <c r="M22" i="7"/>
  <c r="M33" i="7"/>
  <c r="M38" i="7"/>
  <c r="M37" i="7"/>
  <c r="M53" i="7"/>
  <c r="M66" i="7"/>
  <c r="M67" i="7"/>
  <c r="M71" i="7"/>
  <c r="M75" i="7"/>
  <c r="M79" i="7"/>
  <c r="M27" i="7"/>
  <c r="M65" i="7"/>
  <c r="M77" i="7"/>
  <c r="M85" i="7"/>
  <c r="M63" i="7"/>
  <c r="M5" i="7"/>
  <c r="M13" i="7"/>
  <c r="M83" i="7"/>
  <c r="M7" i="7"/>
  <c r="M11" i="7"/>
  <c r="M15" i="7"/>
  <c r="M19" i="7"/>
  <c r="M23" i="7"/>
  <c r="M87" i="7"/>
  <c r="M9" i="7"/>
  <c r="M17" i="7"/>
  <c r="M25" i="7"/>
  <c r="Q41" i="7"/>
  <c r="Q25" i="7"/>
  <c r="Q19" i="7"/>
  <c r="Q77" i="7"/>
  <c r="Q27" i="7"/>
  <c r="Q23" i="7"/>
  <c r="Q16" i="7"/>
  <c r="Q48" i="7"/>
  <c r="Q78" i="7"/>
  <c r="Q84" i="7"/>
  <c r="Q24" i="7"/>
  <c r="Q34" i="7"/>
  <c r="Q68" i="7"/>
  <c r="Q21" i="7"/>
  <c r="Q37" i="7"/>
  <c r="Q12" i="7"/>
  <c r="Q38" i="7"/>
  <c r="Q44" i="7"/>
  <c r="Q70" i="7"/>
  <c r="Q49" i="7"/>
  <c r="Q67" i="7"/>
  <c r="Q83" i="7"/>
  <c r="Q8" i="7"/>
  <c r="Q40" i="7"/>
  <c r="Q56" i="7"/>
  <c r="Q82" i="7"/>
  <c r="Q86" i="7"/>
  <c r="Q22" i="7"/>
  <c r="Q26" i="7"/>
  <c r="Q36" i="7"/>
  <c r="Q76" i="7"/>
  <c r="Q81" i="7"/>
  <c r="Q4" i="7"/>
  <c r="Q20" i="7"/>
  <c r="Q52" i="7"/>
  <c r="Q74" i="7"/>
  <c r="Q15" i="7"/>
  <c r="Q75" i="7"/>
  <c r="Q43" i="7"/>
  <c r="Q47" i="7"/>
  <c r="Q45" i="7"/>
  <c r="Q63" i="7"/>
  <c r="Q79" i="7"/>
  <c r="Q39" i="7"/>
  <c r="Q9" i="7"/>
  <c r="Q17" i="7"/>
  <c r="Q65" i="7"/>
  <c r="Q55" i="7"/>
  <c r="Q57" i="7"/>
  <c r="Q87" i="7"/>
  <c r="Q69" i="7"/>
  <c r="Q11" i="7"/>
  <c r="Q73" i="7"/>
  <c r="Q51" i="7"/>
  <c r="Q7" i="7"/>
  <c r="Q53" i="7"/>
  <c r="Q71" i="7"/>
  <c r="Q85" i="7"/>
  <c r="Q35" i="7"/>
  <c r="Q5" i="7"/>
  <c r="Q13" i="7"/>
  <c r="E12" i="7"/>
  <c r="M50" i="7"/>
  <c r="Q18" i="7"/>
  <c r="Q50" i="7"/>
  <c r="O11" i="7"/>
  <c r="G56" i="7"/>
  <c r="O26" i="7"/>
  <c r="K23" i="7"/>
  <c r="G63" i="7"/>
  <c r="G19" i="7"/>
  <c r="E18" i="7"/>
  <c r="M80" i="7"/>
  <c r="K71" i="7"/>
  <c r="K79" i="7"/>
  <c r="K87" i="7"/>
  <c r="K69" i="7"/>
  <c r="K77" i="7"/>
  <c r="K85" i="7"/>
  <c r="K37" i="7"/>
  <c r="K38" i="7"/>
  <c r="K48" i="7"/>
  <c r="K56" i="7"/>
  <c r="O55" i="7"/>
  <c r="I36" i="7"/>
  <c r="M74" i="7"/>
  <c r="Q14" i="7"/>
  <c r="Q54" i="7"/>
  <c r="O7" i="7"/>
  <c r="O22" i="7"/>
  <c r="G79" i="7"/>
  <c r="G35" i="7"/>
  <c r="I54" i="7"/>
  <c r="Q64" i="7"/>
  <c r="G41" i="7"/>
  <c r="G57" i="7"/>
  <c r="M49" i="7"/>
  <c r="O41" i="7"/>
  <c r="O57" i="7"/>
  <c r="K72" i="7"/>
  <c r="K42" i="7"/>
  <c r="K50" i="7"/>
  <c r="K6" i="7"/>
  <c r="K14" i="7"/>
  <c r="K4" i="7"/>
  <c r="K12" i="7"/>
  <c r="K20" i="7"/>
  <c r="O43" i="7"/>
  <c r="O47" i="7"/>
  <c r="C23" i="7"/>
  <c r="C17" i="7"/>
  <c r="C13" i="7"/>
  <c r="C7" i="7"/>
  <c r="C9" i="7"/>
  <c r="C19" i="7"/>
  <c r="C15" i="7"/>
  <c r="C11" i="7"/>
  <c r="C5" i="7"/>
  <c r="C34" i="7"/>
  <c r="C50" i="7"/>
  <c r="C54" i="7"/>
  <c r="C64" i="7"/>
  <c r="C82" i="7"/>
  <c r="C33" i="7"/>
  <c r="C71" i="7"/>
  <c r="C79" i="7"/>
  <c r="C87" i="7"/>
  <c r="C27" i="7"/>
  <c r="C43" i="7"/>
  <c r="C51" i="7"/>
  <c r="C46" i="7"/>
  <c r="C42" i="7"/>
  <c r="C38" i="7"/>
  <c r="C20" i="7"/>
  <c r="C16" i="7"/>
  <c r="C12" i="7"/>
  <c r="C8" i="7"/>
  <c r="C4" i="7"/>
  <c r="C74" i="7"/>
  <c r="C80" i="7"/>
  <c r="C65" i="7"/>
  <c r="C81" i="7"/>
  <c r="C70" i="7"/>
  <c r="C41" i="7"/>
  <c r="C49" i="7"/>
  <c r="C57" i="7"/>
  <c r="C48" i="7"/>
  <c r="C52" i="7"/>
  <c r="C56" i="7"/>
  <c r="C72" i="7"/>
  <c r="C84" i="7"/>
  <c r="C67" i="7"/>
  <c r="C75" i="7"/>
  <c r="C83" i="7"/>
  <c r="C63" i="7"/>
  <c r="C39" i="7"/>
  <c r="C47" i="7"/>
  <c r="C55" i="7"/>
  <c r="C44" i="7"/>
  <c r="C40" i="7"/>
  <c r="C24" i="7"/>
  <c r="C18" i="7"/>
  <c r="C14" i="7"/>
  <c r="C10" i="7"/>
  <c r="C6" i="7"/>
  <c r="C68" i="7"/>
  <c r="C76" i="7"/>
  <c r="C21" i="7"/>
  <c r="C73" i="7"/>
  <c r="C66" i="7"/>
  <c r="C35" i="7"/>
  <c r="C45" i="7"/>
  <c r="C53" i="7"/>
  <c r="C25" i="7"/>
  <c r="C36" i="7"/>
  <c r="C78" i="7"/>
  <c r="C69" i="7"/>
  <c r="C85" i="7"/>
  <c r="C86" i="7"/>
  <c r="J3" i="13"/>
  <c r="K3" i="13" s="1"/>
  <c r="AL3" i="13"/>
  <c r="AM3" i="13" s="1"/>
  <c r="T3" i="13"/>
  <c r="U3" i="13" s="1"/>
  <c r="AD3" i="13"/>
  <c r="AE3" i="13" s="1"/>
  <c r="AP3" i="13"/>
  <c r="AQ3" i="13" s="1"/>
  <c r="AJ15" i="13"/>
  <c r="AK15" i="13" s="1"/>
  <c r="AL15" i="13"/>
  <c r="AM15" i="13" s="1"/>
  <c r="AJ17" i="13"/>
  <c r="AK17" i="13" s="1"/>
  <c r="AJ3" i="13"/>
  <c r="AK3" i="13" s="1"/>
  <c r="AJ19" i="13"/>
  <c r="AK19" i="13" s="1"/>
  <c r="AJ8" i="13"/>
  <c r="AK8" i="13" s="1"/>
  <c r="AJ12" i="13"/>
  <c r="AK12" i="13" s="1"/>
  <c r="AL8" i="13"/>
  <c r="AM8" i="13" s="1"/>
  <c r="AN6" i="13"/>
  <c r="AO6" i="13" s="1"/>
  <c r="AJ4" i="13"/>
  <c r="AK4" i="13" s="1"/>
  <c r="AJ5" i="13"/>
  <c r="AK5" i="13" s="1"/>
  <c r="AJ9" i="13"/>
  <c r="AK9" i="13" s="1"/>
  <c r="AJ13" i="13"/>
  <c r="AK13" i="13" s="1"/>
  <c r="AL9" i="13"/>
  <c r="AM9" i="13" s="1"/>
  <c r="AL13" i="13"/>
  <c r="AM13" i="13" s="1"/>
  <c r="AJ10" i="13"/>
  <c r="AK10" i="13" s="1"/>
  <c r="AL10" i="13"/>
  <c r="AM10" i="13" s="1"/>
  <c r="AL14" i="13"/>
  <c r="AM14" i="13" s="1"/>
  <c r="AN4" i="13"/>
  <c r="AO4" i="13" s="1"/>
  <c r="AN12" i="13"/>
  <c r="AO12" i="13" s="1"/>
  <c r="AP10" i="13"/>
  <c r="AQ10" i="13" s="1"/>
  <c r="AJ6" i="13"/>
  <c r="AK6" i="13" s="1"/>
  <c r="AJ7" i="13"/>
  <c r="AK7" i="13" s="1"/>
  <c r="AJ11" i="13"/>
  <c r="AK11" i="13" s="1"/>
  <c r="AL7" i="13"/>
  <c r="AM7" i="13" s="1"/>
  <c r="AL11" i="13"/>
  <c r="AM11" i="13" s="1"/>
  <c r="B3" i="13"/>
  <c r="C3" i="13" s="1"/>
  <c r="AN3" i="13"/>
  <c r="AO3" i="13" s="1"/>
  <c r="AN5" i="13"/>
  <c r="AO5" i="13" s="1"/>
  <c r="AN13" i="13"/>
  <c r="AO13" i="13" s="1"/>
  <c r="AN15" i="13"/>
  <c r="AO15" i="13" s="1"/>
  <c r="AN17" i="13"/>
  <c r="AO17" i="13" s="1"/>
  <c r="AN19" i="13"/>
  <c r="AO19" i="13" s="1"/>
  <c r="AP5" i="13"/>
  <c r="AQ5" i="13" s="1"/>
  <c r="AP13" i="13"/>
  <c r="AQ13" i="13" s="1"/>
  <c r="AP15" i="13"/>
  <c r="AQ15" i="13" s="1"/>
  <c r="AP7" i="13"/>
  <c r="AQ7" i="13" s="1"/>
  <c r="AP9" i="13"/>
  <c r="AQ9" i="13" s="1"/>
  <c r="AP11" i="13"/>
  <c r="AQ11" i="13" s="1"/>
  <c r="AN8" i="13"/>
  <c r="AO8" i="13" s="1"/>
  <c r="AN10" i="13"/>
  <c r="AO10" i="13" s="1"/>
  <c r="AN14" i="13"/>
  <c r="AO14" i="13" s="1"/>
  <c r="AN16" i="13"/>
  <c r="AO16" i="13" s="1"/>
  <c r="AP4" i="13"/>
  <c r="AQ4" i="13" s="1"/>
  <c r="AP6" i="13"/>
  <c r="AQ6" i="13" s="1"/>
  <c r="AP12" i="13"/>
  <c r="AQ12" i="13" s="1"/>
  <c r="AP18" i="13"/>
  <c r="AQ18" i="13" s="1"/>
  <c r="AJ14" i="13"/>
  <c r="AK14" i="13" s="1"/>
  <c r="AJ16" i="13"/>
  <c r="AK16" i="13" s="1"/>
  <c r="AJ18" i="13"/>
  <c r="AK18" i="13" s="1"/>
  <c r="AJ20" i="13"/>
  <c r="AK20" i="13" s="1"/>
  <c r="AL4" i="13"/>
  <c r="AM4" i="13" s="1"/>
  <c r="AL6" i="13"/>
  <c r="AM6" i="13" s="1"/>
  <c r="AL12" i="13"/>
  <c r="AM12" i="13" s="1"/>
  <c r="AL18" i="13"/>
  <c r="AM18" i="13" s="1"/>
  <c r="AL5" i="13"/>
  <c r="AM5" i="13" s="1"/>
  <c r="AL17" i="13"/>
  <c r="AM17" i="13" s="1"/>
  <c r="AL19" i="13"/>
  <c r="AM19" i="13" s="1"/>
  <c r="AN7" i="13"/>
  <c r="AO7" i="13" s="1"/>
  <c r="AN9" i="13"/>
  <c r="AO9" i="13" s="1"/>
  <c r="AN11" i="13"/>
  <c r="AO11" i="13" s="1"/>
  <c r="AP17" i="13"/>
  <c r="AQ17" i="13" s="1"/>
  <c r="AP19" i="13"/>
  <c r="AQ19" i="13" s="1"/>
  <c r="AC29" i="13" l="1"/>
  <c r="C89" i="13"/>
  <c r="K89" i="13"/>
  <c r="AE89" i="13"/>
  <c r="AE59" i="13"/>
  <c r="S29" i="13"/>
  <c r="U59" i="13"/>
  <c r="C59" i="13"/>
  <c r="AE29" i="13"/>
  <c r="U29" i="13"/>
  <c r="K29" i="13"/>
  <c r="AA29" i="13"/>
  <c r="Y29" i="13"/>
  <c r="E29" i="13"/>
  <c r="G59" i="13"/>
  <c r="Q89" i="13"/>
  <c r="AC59" i="13"/>
  <c r="E59" i="13"/>
  <c r="W59" i="13"/>
  <c r="E89" i="13"/>
  <c r="AK89" i="13"/>
  <c r="G29" i="13"/>
  <c r="M29" i="13"/>
  <c r="U89" i="13"/>
  <c r="AO59" i="13"/>
  <c r="AQ59" i="13"/>
  <c r="Q29" i="13"/>
  <c r="I29" i="13"/>
  <c r="AO89" i="13"/>
  <c r="K59" i="13"/>
  <c r="AC89" i="13"/>
  <c r="W29" i="13"/>
  <c r="O29" i="13"/>
  <c r="Q59" i="13"/>
  <c r="AA59" i="13"/>
  <c r="G89" i="13"/>
  <c r="AA89" i="13"/>
  <c r="I89" i="13"/>
  <c r="S59" i="13"/>
  <c r="Y89" i="13"/>
  <c r="Y59" i="13"/>
  <c r="AK59" i="13"/>
  <c r="M59" i="13"/>
  <c r="I59" i="13"/>
  <c r="M89" i="13"/>
  <c r="S89" i="13"/>
  <c r="W89" i="13"/>
  <c r="O89" i="13"/>
  <c r="O59" i="13"/>
  <c r="C29" i="13"/>
  <c r="AK29" i="13"/>
  <c r="K59" i="7"/>
  <c r="O59" i="7"/>
  <c r="G89" i="7"/>
  <c r="G59" i="7"/>
  <c r="C89" i="7"/>
  <c r="Q59" i="7"/>
  <c r="M59" i="7"/>
  <c r="I89" i="7"/>
  <c r="E89" i="7"/>
  <c r="O89" i="7"/>
  <c r="K89" i="7"/>
  <c r="C59" i="7"/>
  <c r="Q89" i="7"/>
  <c r="M89" i="7"/>
  <c r="I59" i="7"/>
  <c r="E59" i="7"/>
  <c r="AL21" i="13"/>
  <c r="AM21" i="13" s="1"/>
  <c r="AM29" i="13" s="1"/>
  <c r="AP20" i="13"/>
  <c r="AQ20" i="13" s="1"/>
  <c r="AP21" i="13"/>
  <c r="AQ21" i="13" s="1"/>
  <c r="AN20" i="13"/>
  <c r="AO20" i="13" s="1"/>
  <c r="AN21" i="13"/>
  <c r="AO21" i="13" s="1"/>
  <c r="AO29" i="13" l="1"/>
  <c r="AQ29" i="13"/>
  <c r="AW62" i="6"/>
  <c r="AF84" i="6" s="1"/>
  <c r="AX62" i="6"/>
  <c r="AF85" i="6" s="1"/>
  <c r="AY62" i="6"/>
  <c r="AF86" i="6" s="1"/>
  <c r="AG85" i="6" l="1"/>
  <c r="B51" i="11"/>
  <c r="B52" i="11"/>
  <c r="AG86" i="6"/>
  <c r="B50" i="11"/>
  <c r="AG84" i="6"/>
  <c r="AH62" i="6"/>
  <c r="AF69" i="6" s="1"/>
  <c r="AI62" i="6"/>
  <c r="AF70" i="6" s="1"/>
  <c r="AJ62" i="6"/>
  <c r="AF71" i="6" s="1"/>
  <c r="AK62" i="6"/>
  <c r="AF72" i="6" s="1"/>
  <c r="AL62" i="6"/>
  <c r="AF73" i="6" s="1"/>
  <c r="AM62" i="6"/>
  <c r="AF74" i="6" s="1"/>
  <c r="AN62" i="6"/>
  <c r="AF75" i="6" s="1"/>
  <c r="AO62" i="6"/>
  <c r="AF76" i="6" s="1"/>
  <c r="AP62" i="6"/>
  <c r="AF77" i="6" s="1"/>
  <c r="AQ62" i="6"/>
  <c r="AF78" i="6" s="1"/>
  <c r="AR62" i="6"/>
  <c r="AF79" i="6" s="1"/>
  <c r="AS62" i="6"/>
  <c r="AF80" i="6" s="1"/>
  <c r="AT62" i="6"/>
  <c r="AF81" i="6" s="1"/>
  <c r="AU62" i="6"/>
  <c r="AF82" i="6" s="1"/>
  <c r="AV62" i="6"/>
  <c r="AF83" i="6" s="1"/>
  <c r="AE62" i="6"/>
  <c r="AF66" i="6" s="1"/>
  <c r="B62" i="6"/>
  <c r="B67" i="6" s="1"/>
  <c r="C62" i="6"/>
  <c r="B68" i="6" s="1"/>
  <c r="E62" i="6"/>
  <c r="B70" i="6" s="1"/>
  <c r="F62" i="6"/>
  <c r="B71" i="6" s="1"/>
  <c r="G62" i="6"/>
  <c r="B72" i="6" s="1"/>
  <c r="H62" i="6"/>
  <c r="B73" i="6" s="1"/>
  <c r="I62" i="6"/>
  <c r="B74" i="6" s="1"/>
  <c r="J62" i="6"/>
  <c r="B75" i="6" s="1"/>
  <c r="K62" i="6"/>
  <c r="B76" i="6" s="1"/>
  <c r="BG1" i="6"/>
  <c r="BK66" i="6"/>
  <c r="AF62" i="6"/>
  <c r="AF67" i="6" s="1"/>
  <c r="AG62" i="6"/>
  <c r="AF68" i="6" s="1"/>
  <c r="P1" i="7"/>
  <c r="N1" i="7"/>
  <c r="S62" i="6"/>
  <c r="B84" i="6" s="1"/>
  <c r="D62" i="6"/>
  <c r="B69" i="6" s="1"/>
  <c r="L62" i="6"/>
  <c r="B77" i="6" s="1"/>
  <c r="M62" i="6"/>
  <c r="B78" i="6" s="1"/>
  <c r="N62" i="6"/>
  <c r="B79" i="6" s="1"/>
  <c r="O62" i="6"/>
  <c r="B80" i="6" s="1"/>
  <c r="P62" i="6"/>
  <c r="B81" i="6" s="1"/>
  <c r="Q62" i="6"/>
  <c r="B82" i="6" s="1"/>
  <c r="R62" i="6"/>
  <c r="B83" i="6" s="1"/>
  <c r="L1" i="7"/>
  <c r="J1" i="7"/>
  <c r="H1" i="7"/>
  <c r="F1" i="7"/>
  <c r="D1" i="7"/>
  <c r="B1" i="7"/>
  <c r="C50" i="11" l="1"/>
  <c r="Q50" i="11" s="1"/>
  <c r="C52" i="11"/>
  <c r="Q52" i="11" s="1"/>
  <c r="C51" i="11"/>
  <c r="Q51" i="11" s="1"/>
  <c r="B34" i="11"/>
  <c r="AG68" i="6"/>
  <c r="B32" i="11"/>
  <c r="AG66" i="6"/>
  <c r="B48" i="11"/>
  <c r="AG82" i="6"/>
  <c r="B46" i="11"/>
  <c r="AG80" i="6"/>
  <c r="B44" i="11"/>
  <c r="AG78" i="6"/>
  <c r="B42" i="11"/>
  <c r="AG76" i="6"/>
  <c r="B40" i="11"/>
  <c r="AG74" i="6"/>
  <c r="B38" i="11"/>
  <c r="AG72" i="6"/>
  <c r="B36" i="11"/>
  <c r="AG70" i="6"/>
  <c r="AG67" i="6"/>
  <c r="B33" i="11"/>
  <c r="AG83" i="6"/>
  <c r="B49" i="11"/>
  <c r="AG81" i="6"/>
  <c r="B47" i="11"/>
  <c r="AG79" i="6"/>
  <c r="B45" i="11"/>
  <c r="AG77" i="6"/>
  <c r="B43" i="11"/>
  <c r="AG75" i="6"/>
  <c r="B41" i="11"/>
  <c r="AG73" i="6"/>
  <c r="B39" i="11"/>
  <c r="AG71" i="6"/>
  <c r="B37" i="11"/>
  <c r="AG69" i="6"/>
  <c r="B35" i="11"/>
  <c r="B18" i="11"/>
  <c r="C82" i="6"/>
  <c r="B16" i="11"/>
  <c r="C80" i="6"/>
  <c r="B14" i="11"/>
  <c r="C78" i="6"/>
  <c r="B5" i="11"/>
  <c r="C69" i="6"/>
  <c r="B66" i="6"/>
  <c r="C66" i="6" s="1"/>
  <c r="B11" i="11"/>
  <c r="C75" i="6"/>
  <c r="B9" i="11"/>
  <c r="C73" i="6"/>
  <c r="B7" i="11"/>
  <c r="C71" i="6"/>
  <c r="B4" i="11"/>
  <c r="C68" i="6"/>
  <c r="B19" i="11"/>
  <c r="C83" i="6"/>
  <c r="B17" i="11"/>
  <c r="C81" i="6"/>
  <c r="B15" i="11"/>
  <c r="C79" i="6"/>
  <c r="B13" i="11"/>
  <c r="C77" i="6"/>
  <c r="B20" i="11"/>
  <c r="C84" i="6"/>
  <c r="B12" i="11"/>
  <c r="C76" i="6"/>
  <c r="B10" i="11"/>
  <c r="C74" i="6"/>
  <c r="B8" i="11"/>
  <c r="C72" i="6"/>
  <c r="B6" i="11"/>
  <c r="C70" i="6"/>
  <c r="B3" i="11"/>
  <c r="C67" i="6"/>
  <c r="A73" i="2"/>
  <c r="A86" i="2"/>
  <c r="A3" i="7" s="1"/>
  <c r="N2" i="11"/>
  <c r="P2" i="11"/>
  <c r="E2" i="11"/>
  <c r="R51" i="11" l="1"/>
  <c r="T51" i="11"/>
  <c r="T52" i="11"/>
  <c r="R52" i="11"/>
  <c r="T50" i="11"/>
  <c r="U50" i="11" s="1"/>
  <c r="R50" i="11"/>
  <c r="C4" i="11"/>
  <c r="Q4" i="11" s="1"/>
  <c r="Q34" i="11"/>
  <c r="T34" i="11" s="1"/>
  <c r="C34" i="11"/>
  <c r="C39" i="11"/>
  <c r="Q39" i="11" s="1"/>
  <c r="C36" i="11"/>
  <c r="Q36" i="11" s="1"/>
  <c r="C15" i="11"/>
  <c r="Q15" i="11" s="1"/>
  <c r="Q41" i="11"/>
  <c r="T41" i="11" s="1"/>
  <c r="C41" i="11"/>
  <c r="C46" i="11"/>
  <c r="Q46" i="11" s="1"/>
  <c r="C14" i="11"/>
  <c r="Q14" i="11" s="1"/>
  <c r="C38" i="11"/>
  <c r="Q38" i="11" s="1"/>
  <c r="Q3" i="11"/>
  <c r="C3" i="11"/>
  <c r="C12" i="11"/>
  <c r="Q12" i="11" s="1"/>
  <c r="C35" i="11"/>
  <c r="Q35" i="11" s="1"/>
  <c r="C33" i="11"/>
  <c r="Q33" i="11" s="1"/>
  <c r="Q13" i="11"/>
  <c r="T13" i="11" s="1"/>
  <c r="C13" i="11"/>
  <c r="C7" i="11"/>
  <c r="Q7" i="11" s="1"/>
  <c r="C17" i="11"/>
  <c r="Q17" i="11" s="1"/>
  <c r="C9" i="11"/>
  <c r="Q9" i="11" s="1"/>
  <c r="Q43" i="11"/>
  <c r="R43" i="11" s="1"/>
  <c r="C43" i="11"/>
  <c r="C16" i="11"/>
  <c r="Q16" i="11" s="1"/>
  <c r="C40" i="11"/>
  <c r="Q40" i="11" s="1"/>
  <c r="C48" i="11"/>
  <c r="Q48" i="11" s="1"/>
  <c r="Q8" i="11"/>
  <c r="C8" i="11"/>
  <c r="C44" i="11"/>
  <c r="Q44" i="11" s="1"/>
  <c r="C6" i="11"/>
  <c r="Q6" i="11" s="1"/>
  <c r="C20" i="11"/>
  <c r="Q20" i="11" s="1"/>
  <c r="Q19" i="11"/>
  <c r="R19" i="11" s="1"/>
  <c r="C19" i="11"/>
  <c r="C11" i="11"/>
  <c r="Q11" i="11" s="1"/>
  <c r="C37" i="11"/>
  <c r="Q37" i="11" s="1"/>
  <c r="C45" i="11"/>
  <c r="Q45" i="11" s="1"/>
  <c r="Q47" i="11"/>
  <c r="C47" i="11"/>
  <c r="C5" i="11"/>
  <c r="Q5" i="11" s="1"/>
  <c r="C10" i="11"/>
  <c r="Q10" i="11" s="1"/>
  <c r="C49" i="11"/>
  <c r="Q49" i="11" s="1"/>
  <c r="Q18" i="11"/>
  <c r="T18" i="11" s="1"/>
  <c r="C18" i="11"/>
  <c r="C42" i="11"/>
  <c r="Q42" i="11" s="1"/>
  <c r="C32" i="11"/>
  <c r="Q32" i="11" s="1"/>
  <c r="U51" i="11"/>
  <c r="B2" i="11"/>
  <c r="C2" i="11" s="1"/>
  <c r="Q2" i="11" s="1"/>
  <c r="U52" i="11"/>
  <c r="R41" i="11"/>
  <c r="R47" i="11"/>
  <c r="T47" i="11"/>
  <c r="T3" i="11"/>
  <c r="R3" i="11"/>
  <c r="T8" i="11"/>
  <c r="R8" i="11"/>
  <c r="R18" i="11"/>
  <c r="R34" i="11" l="1"/>
  <c r="T43" i="11"/>
  <c r="T19" i="11"/>
  <c r="U19" i="11" s="1"/>
  <c r="R13" i="11"/>
  <c r="R48" i="11"/>
  <c r="T48" i="11"/>
  <c r="T46" i="11"/>
  <c r="R46" i="11"/>
  <c r="R16" i="11"/>
  <c r="T16" i="11"/>
  <c r="U16" i="11" s="1"/>
  <c r="R20" i="11"/>
  <c r="T20" i="11"/>
  <c r="U20" i="11" s="1"/>
  <c r="R6" i="11"/>
  <c r="T6" i="11"/>
  <c r="R32" i="11"/>
  <c r="T32" i="11"/>
  <c r="R36" i="11"/>
  <c r="T36" i="11"/>
  <c r="U36" i="11" s="1"/>
  <c r="T11" i="11"/>
  <c r="U11" i="11" s="1"/>
  <c r="R11" i="11"/>
  <c r="R49" i="11"/>
  <c r="T49" i="11"/>
  <c r="U49" i="11" s="1"/>
  <c r="R33" i="11"/>
  <c r="T33" i="11"/>
  <c r="U33" i="11" s="1"/>
  <c r="R35" i="11"/>
  <c r="T35" i="11"/>
  <c r="U35" i="11" s="1"/>
  <c r="T12" i="11"/>
  <c r="U12" i="11" s="1"/>
  <c r="R12" i="11"/>
  <c r="T44" i="11"/>
  <c r="R44" i="11"/>
  <c r="R9" i="11"/>
  <c r="T9" i="11"/>
  <c r="U9" i="11" s="1"/>
  <c r="R42" i="11"/>
  <c r="T42" i="11"/>
  <c r="U42" i="11" s="1"/>
  <c r="R45" i="11"/>
  <c r="T45" i="11"/>
  <c r="U45" i="11" s="1"/>
  <c r="T17" i="11"/>
  <c r="R17" i="11"/>
  <c r="T39" i="11"/>
  <c r="R39" i="11"/>
  <c r="T14" i="11"/>
  <c r="R14" i="11"/>
  <c r="R40" i="11"/>
  <c r="T40" i="11"/>
  <c r="U40" i="11" s="1"/>
  <c r="T4" i="11"/>
  <c r="U4" i="11" s="1"/>
  <c r="R4" i="11"/>
  <c r="T10" i="11"/>
  <c r="R10" i="11"/>
  <c r="R5" i="11"/>
  <c r="T5" i="11"/>
  <c r="U5" i="11" s="1"/>
  <c r="T15" i="11"/>
  <c r="U15" i="11" s="1"/>
  <c r="R15" i="11"/>
  <c r="R37" i="11"/>
  <c r="T37" i="11"/>
  <c r="U37" i="11" s="1"/>
  <c r="R7" i="11"/>
  <c r="T7" i="11"/>
  <c r="T38" i="11"/>
  <c r="R38" i="11"/>
  <c r="U18" i="11"/>
  <c r="U17" i="11"/>
  <c r="U10" i="11"/>
  <c r="U13" i="11"/>
  <c r="U8" i="11"/>
  <c r="U3" i="11"/>
  <c r="U32" i="11"/>
  <c r="U14" i="11"/>
  <c r="U7" i="11"/>
  <c r="U6" i="11"/>
  <c r="U34" i="11"/>
  <c r="U48" i="11"/>
  <c r="U46" i="11"/>
  <c r="U44" i="11"/>
  <c r="U38" i="11"/>
  <c r="U47" i="11"/>
  <c r="U43" i="11"/>
  <c r="U41" i="11"/>
  <c r="U39" i="11"/>
  <c r="U2" i="11"/>
  <c r="R2" i="11"/>
  <c r="A81" i="2" l="1"/>
  <c r="E86" i="2"/>
  <c r="H3" i="7" s="1"/>
  <c r="A76" i="2"/>
  <c r="A74" i="2"/>
  <c r="A82" i="2"/>
  <c r="C86" i="2"/>
  <c r="D3" i="7" s="1"/>
  <c r="A80" i="2"/>
  <c r="A79" i="2"/>
  <c r="T90" i="11" l="1"/>
  <c r="T92" i="11"/>
  <c r="T89" i="11"/>
  <c r="T91" i="11"/>
  <c r="T93" i="11"/>
  <c r="E3" i="7"/>
  <c r="E29" i="7" s="1"/>
  <c r="I3" i="7"/>
  <c r="I29" i="7" s="1"/>
  <c r="A78" i="2"/>
  <c r="F86" i="2"/>
  <c r="J3" i="7" s="1"/>
  <c r="H86" i="2"/>
  <c r="N3" i="7" s="1"/>
  <c r="B86" i="2"/>
  <c r="B3" i="7" s="1"/>
  <c r="A77" i="2"/>
  <c r="I86" i="2"/>
  <c r="P3" i="7" s="1"/>
  <c r="A75" i="2"/>
  <c r="G86" i="2"/>
  <c r="L3" i="7" s="1"/>
  <c r="D86" i="2"/>
  <c r="F3" i="7" s="1"/>
  <c r="T94" i="11" l="1"/>
  <c r="V91" i="11" s="1"/>
  <c r="G3" i="7"/>
  <c r="G29" i="7" s="1"/>
  <c r="O3" i="7"/>
  <c r="O29" i="7" s="1"/>
  <c r="K3" i="7"/>
  <c r="K29" i="7" s="1"/>
  <c r="M3" i="7"/>
  <c r="M29" i="7" s="1"/>
  <c r="Q3" i="7"/>
  <c r="Q29" i="7" s="1"/>
  <c r="C3" i="7"/>
  <c r="C29" i="7" s="1"/>
  <c r="V90" i="11" l="1"/>
  <c r="V92" i="11"/>
  <c r="V89" i="11"/>
  <c r="V93" i="11"/>
  <c r="W91" i="11" l="1"/>
</calcChain>
</file>

<file path=xl/sharedStrings.xml><?xml version="1.0" encoding="utf-8"?>
<sst xmlns="http://schemas.openxmlformats.org/spreadsheetml/2006/main" count="744" uniqueCount="222">
  <si>
    <t>(blank)</t>
  </si>
  <si>
    <t># correct</t>
  </si>
  <si>
    <t># incorrect</t>
  </si>
  <si>
    <t>% incorrect</t>
  </si>
  <si>
    <t>%</t>
  </si>
  <si>
    <t>Average</t>
  </si>
  <si>
    <t>Avg</t>
  </si>
  <si>
    <t>Possible Points</t>
  </si>
  <si>
    <t>MC</t>
  </si>
  <si>
    <t>MC POINTS</t>
  </si>
  <si>
    <t>Q1</t>
  </si>
  <si>
    <t>Q2</t>
  </si>
  <si>
    <t>POINTS</t>
  </si>
  <si>
    <t>Q3</t>
  </si>
  <si>
    <t>Q4</t>
  </si>
  <si>
    <t>Q5</t>
  </si>
  <si>
    <t>Q6</t>
  </si>
  <si>
    <t>FRQ POINTS</t>
  </si>
  <si>
    <t>OVERALL POINTS</t>
  </si>
  <si>
    <t>REAL CUTS</t>
  </si>
  <si>
    <t>PERCENTAGE</t>
  </si>
  <si>
    <t>ACTUAL CUT SCORES</t>
  </si>
  <si>
    <t>ACTUAL</t>
  </si>
  <si>
    <t>Section</t>
  </si>
  <si>
    <t>Code</t>
  </si>
  <si>
    <t># Qs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</si>
  <si>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</si>
  <si>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</si>
  <si>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</si>
  <si>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</si>
  <si>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</si>
  <si>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</si>
  <si>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</si>
  <si>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</si>
  <si>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</si>
  <si>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</si>
  <si>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# students</t>
  </si>
  <si>
    <t>L</t>
  </si>
  <si>
    <t>O</t>
  </si>
  <si>
    <t>N</t>
  </si>
  <si>
    <t>M</t>
  </si>
  <si>
    <t>K</t>
  </si>
  <si>
    <t>Topic</t>
  </si>
  <si>
    <t>Number of Qs</t>
  </si>
  <si>
    <t>National</t>
  </si>
  <si>
    <t>Student A</t>
  </si>
  <si>
    <t>Student B</t>
  </si>
  <si>
    <t>Student C</t>
  </si>
  <si>
    <t>Student D</t>
  </si>
  <si>
    <t>Student E</t>
  </si>
  <si>
    <t>Student F</t>
  </si>
  <si>
    <t>Student G</t>
  </si>
  <si>
    <t>Student H</t>
  </si>
  <si>
    <t>Student I</t>
  </si>
  <si>
    <t>Student J</t>
  </si>
  <si>
    <t>Student K</t>
  </si>
  <si>
    <t>Student L</t>
  </si>
  <si>
    <t>Student M</t>
  </si>
  <si>
    <t>Student N</t>
  </si>
  <si>
    <t>Student O</t>
  </si>
  <si>
    <t>Student P</t>
  </si>
  <si>
    <t>Student Q</t>
  </si>
  <si>
    <t>Student R</t>
  </si>
  <si>
    <t>Student S</t>
  </si>
  <si>
    <t>Student T</t>
  </si>
  <si>
    <t>Student U</t>
  </si>
  <si>
    <t>Student V</t>
  </si>
  <si>
    <t>Student W</t>
  </si>
  <si>
    <t>Student X</t>
  </si>
  <si>
    <t>Student Y</t>
  </si>
  <si>
    <t>total  students</t>
  </si>
  <si>
    <t>Below are a few steps to ensure you can appropriately use this excel file.</t>
  </si>
  <si>
    <t>1. Grade the AP Practice Exam</t>
  </si>
  <si>
    <t>2. Go to the "Overall" sheet</t>
  </si>
  <si>
    <t>Example of Step 4</t>
  </si>
  <si>
    <t>correct</t>
  </si>
  <si>
    <t>incorrect</t>
  </si>
  <si>
    <t>Example</t>
  </si>
  <si>
    <t>4. Enter a "1" in the cells for the questions that the student gets correct as seen in the example below. The student got questions 1 &amp; 4 correct, so I have entered a 1 in the appropriate cells</t>
  </si>
  <si>
    <t>5. Go to the "Grade Calculation" sheet and enter the student's free response scores in the appropriate column</t>
  </si>
  <si>
    <t>Calculations can be found on the following sheets:</t>
  </si>
  <si>
    <t>"Analysis (E.K.)" - averages calculated by the essential knowledge (and by big idea)</t>
  </si>
  <si>
    <t>"Grade Calculation" - calculated score (and cut score)</t>
  </si>
  <si>
    <t>Question</t>
  </si>
  <si>
    <t>EK</t>
  </si>
  <si>
    <t>% Pass</t>
  </si>
  <si>
    <t>Unit</t>
  </si>
  <si>
    <t>SP</t>
  </si>
  <si>
    <t>6.B</t>
  </si>
  <si>
    <t>ENE-4.B</t>
  </si>
  <si>
    <t>1.A</t>
  </si>
  <si>
    <t>EVO-1.E</t>
  </si>
  <si>
    <t>6.A</t>
  </si>
  <si>
    <t>ENE-3.D</t>
  </si>
  <si>
    <t>2.A</t>
  </si>
  <si>
    <t>3.C</t>
  </si>
  <si>
    <t>1.B</t>
  </si>
  <si>
    <t>2.B</t>
  </si>
  <si>
    <t>4.B</t>
  </si>
  <si>
    <t>6.C</t>
  </si>
  <si>
    <t>IST-1.O</t>
  </si>
  <si>
    <t>Unit 1</t>
  </si>
  <si>
    <t>Unit 2</t>
  </si>
  <si>
    <t>Unit 3</t>
  </si>
  <si>
    <t>Unit 4</t>
  </si>
  <si>
    <t>Unit 5</t>
  </si>
  <si>
    <t>Unit 6</t>
  </si>
  <si>
    <t>Unit 7</t>
  </si>
  <si>
    <t>Unit 8</t>
  </si>
  <si>
    <t>EVO-3</t>
  </si>
  <si>
    <t>ENE-4</t>
  </si>
  <si>
    <t>IST-1</t>
  </si>
  <si>
    <t>EVO-1</t>
  </si>
  <si>
    <t>ENE-3</t>
  </si>
  <si>
    <t>IST-3</t>
  </si>
  <si>
    <t>ENE-2</t>
  </si>
  <si>
    <t>ENE-1</t>
  </si>
  <si>
    <t>IST-2</t>
  </si>
  <si>
    <t>IST-4</t>
  </si>
  <si>
    <t>SYI-1</t>
  </si>
  <si>
    <t>SYI-3</t>
  </si>
  <si>
    <t>IST-5</t>
  </si>
  <si>
    <t>Total</t>
  </si>
  <si>
    <t>EVO-2</t>
  </si>
  <si>
    <t>SYI-2</t>
  </si>
  <si>
    <t>EVO</t>
  </si>
  <si>
    <t>ENE</t>
  </si>
  <si>
    <t>IST</t>
  </si>
  <si>
    <t>SYI</t>
  </si>
  <si>
    <t>The excel file is LOCKED to inhibit accidental changes. To unlock, the password is "apbio"</t>
  </si>
  <si>
    <t>EK (detailed)</t>
  </si>
  <si>
    <t>3. Enter your student names in the row where "Student A, et al" is currently in row 60</t>
  </si>
  <si>
    <t>"Analysis (Unit)"  - averages calculated by the units from the CED</t>
  </si>
  <si>
    <t xml:space="preserve">Have Questions? Contact me at tjones1@rockdale.k12.ga.us </t>
  </si>
  <si>
    <t>6.E</t>
  </si>
  <si>
    <t>5.A</t>
  </si>
  <si>
    <t>IST-3.F</t>
  </si>
  <si>
    <t>ENE-3.C</t>
  </si>
  <si>
    <t>ENE-1.A</t>
  </si>
  <si>
    <t>EVO-1.K</t>
  </si>
  <si>
    <t>IST-1.N</t>
  </si>
  <si>
    <t>94-120</t>
  </si>
  <si>
    <t>76-93</t>
  </si>
  <si>
    <t>54-75</t>
  </si>
  <si>
    <t>30-53</t>
  </si>
  <si>
    <t>0-29</t>
  </si>
  <si>
    <t>Structure of Water and Hydrogen Bonding</t>
  </si>
  <si>
    <t>1.C</t>
  </si>
  <si>
    <t>SYI-1.A</t>
  </si>
  <si>
    <t>Tonicity and Osmoregulation</t>
  </si>
  <si>
    <t>ENE-2.H</t>
  </si>
  <si>
    <t>Photosynthesis</t>
  </si>
  <si>
    <t>ENE-1.J</t>
  </si>
  <si>
    <t>Cellular Respiration</t>
  </si>
  <si>
    <t>ENE-1.L</t>
  </si>
  <si>
    <t>Feedback</t>
  </si>
  <si>
    <t>Evidence for Evolution</t>
  </si>
  <si>
    <t>Responses to the Environment</t>
  </si>
  <si>
    <t>Community Ecology</t>
  </si>
  <si>
    <t>Energy Flow through Ecosystems</t>
  </si>
  <si>
    <t>6.D</t>
  </si>
  <si>
    <t>ENE-1.O</t>
  </si>
  <si>
    <t>Hardy-Weinberg Equilibrium</t>
  </si>
  <si>
    <t>Mutations</t>
  </si>
  <si>
    <t>Non-Mendelian Genetics</t>
  </si>
  <si>
    <t>IST-1.J</t>
  </si>
  <si>
    <t>Phylogeny</t>
  </si>
  <si>
    <t>Environmental Impacts on Enzyme Function</t>
  </si>
  <si>
    <t>ENE-1.G</t>
  </si>
  <si>
    <t>Translation</t>
  </si>
  <si>
    <t>Elements of Life</t>
  </si>
  <si>
    <t>Artifical Selection</t>
  </si>
  <si>
    <t>EVO-3.B</t>
  </si>
  <si>
    <t>5.C</t>
  </si>
  <si>
    <t>SYI-1.B</t>
  </si>
  <si>
    <t>Cell Size</t>
  </si>
  <si>
    <t>ENE-1.B</t>
  </si>
  <si>
    <t>SYI-3.B</t>
  </si>
  <si>
    <t>Natural Selection</t>
  </si>
  <si>
    <t>Mendelian Genetics</t>
  </si>
  <si>
    <t>IST-1.I</t>
  </si>
  <si>
    <t>Transcription and RNA Processing</t>
  </si>
  <si>
    <t>Signal Transduction</t>
  </si>
  <si>
    <t>Introduction to Biological Macromolecules</t>
  </si>
  <si>
    <t>DNA and RNA Structure</t>
  </si>
  <si>
    <t>IST-1.L</t>
  </si>
  <si>
    <t>Chromosomal Inheritance</t>
  </si>
  <si>
    <t>SYI-3.C</t>
  </si>
  <si>
    <t xml:space="preserve">Properties of Biological Macromolecules </t>
  </si>
  <si>
    <t>5.D</t>
  </si>
  <si>
    <t>3.B</t>
  </si>
  <si>
    <t>IST-3.D</t>
  </si>
  <si>
    <t>ENE-2.E</t>
  </si>
  <si>
    <t>ENE-2.G</t>
  </si>
  <si>
    <t>IST-2.D</t>
  </si>
  <si>
    <t>EVO-3.D</t>
  </si>
  <si>
    <t>IST-3.B</t>
  </si>
  <si>
    <t>IST-3.C</t>
  </si>
  <si>
    <t>IST-3.E</t>
  </si>
  <si>
    <t>Introduction to Signal Transduction</t>
  </si>
  <si>
    <t>Membrane Transport</t>
  </si>
  <si>
    <t>Facilitated Diffusion</t>
  </si>
  <si>
    <t>Gene Expression and Cell Specialization</t>
  </si>
  <si>
    <t>Environmental Impacts on Phenotype</t>
  </si>
  <si>
    <t>Speciation</t>
  </si>
  <si>
    <t>Cell Communication</t>
  </si>
  <si>
    <t>EVO-3.F</t>
  </si>
  <si>
    <t>ENE-1.M</t>
  </si>
  <si>
    <t>ENE-1.H</t>
  </si>
  <si>
    <t>ENE-1.N</t>
  </si>
  <si>
    <t>EVO-1.N</t>
  </si>
  <si>
    <t>IST-1.M</t>
  </si>
  <si>
    <t>IST-4.A</t>
  </si>
  <si>
    <t>EVO-1.B</t>
  </si>
  <si>
    <t>EVO-1.F</t>
  </si>
  <si>
    <t>Cellular Energy</t>
  </si>
  <si>
    <t>Replication</t>
  </si>
  <si>
    <t>Environmental Effects on Phenotype</t>
  </si>
  <si>
    <t>Origins of Cell Compartmentalization</t>
  </si>
  <si>
    <t>Welcome to the 2020 Practice AP Exam #2 Data Analysis Template</t>
  </si>
  <si>
    <t>Note: The rows in the excel file correspond with the question numbers. This means the student names are at the bottom.</t>
  </si>
  <si>
    <t>2020 Practice Exam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</si>
</sst>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1" fontId="0" fillId="0" borderId="0" xfId="0" applyNumberFormat="1"/>
    <xf numFmtId="2" fontId="0" fillId="0" borderId="0" xfId="0" applyNumberFormat="1"/>
    <xf numFmtId="0" fontId="0" fillId="2" borderId="0" xfId="0" applyFill="1"/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/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2" fontId="1" fillId="0" borderId="0" xfId="0" applyNumberFormat="1" applyFont="1"/>
    <xf numFmtId="0" fontId="0" fillId="4" borderId="0" xfId="0" applyFill="1"/>
    <xf numFmtId="0" fontId="0" fillId="7" borderId="0" xfId="0" applyFill="1"/>
    <xf numFmtId="0" fontId="0" fillId="5" borderId="0" xfId="0" applyFill="1"/>
    <xf numFmtId="0" fontId="0" fillId="11" borderId="0" xfId="0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13" borderId="0" xfId="0" applyFill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12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0" fillId="14" borderId="0" xfId="0" applyFill="1" applyAlignment="1">
      <alignment horizontal="center"/>
    </xf>
    <xf numFmtId="1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/>
    <xf numFmtId="1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8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3" borderId="25" xfId="0" applyFill="1" applyBorder="1"/>
    <xf numFmtId="0" fontId="0" fillId="6" borderId="2" xfId="0" applyFill="1" applyBorder="1" applyAlignment="1">
      <alignment horizontal="center"/>
    </xf>
    <xf numFmtId="0" fontId="0" fillId="3" borderId="26" xfId="0" applyFill="1" applyBorder="1"/>
    <xf numFmtId="0" fontId="0" fillId="3" borderId="27" xfId="0" applyFill="1" applyBorder="1"/>
    <xf numFmtId="0" fontId="0" fillId="3" borderId="9" xfId="0" applyFill="1" applyBorder="1"/>
    <xf numFmtId="0" fontId="0" fillId="12" borderId="0" xfId="0" applyFill="1" applyBorder="1" applyAlignment="1">
      <alignment horizontal="center"/>
    </xf>
    <xf numFmtId="0" fontId="0" fillId="0" borderId="27" xfId="0" applyBorder="1" applyAlignment="1">
      <alignment horizontal="left"/>
    </xf>
    <xf numFmtId="0" fontId="0" fillId="17" borderId="0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0" fillId="0" borderId="28" xfId="0" applyBorder="1" applyAlignment="1">
      <alignment horizontal="left"/>
    </xf>
    <xf numFmtId="0" fontId="0" fillId="14" borderId="5" xfId="0" applyFill="1" applyBorder="1" applyAlignment="1">
      <alignment horizontal="center"/>
    </xf>
    <xf numFmtId="0" fontId="0" fillId="3" borderId="24" xfId="0" applyFill="1" applyBorder="1"/>
    <xf numFmtId="0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>
      <alignment horizontal="center"/>
    </xf>
    <xf numFmtId="1" fontId="0" fillId="0" borderId="0" xfId="0" applyNumberFormat="1" applyFill="1"/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0" fontId="0" fillId="2" borderId="0" xfId="0" applyFill="1"/>
    <xf numFmtId="0" fontId="0" fillId="8" borderId="0" xfId="0" applyFill="1"/>
    <xf numFmtId="0" fontId="0" fillId="4" borderId="0" xfId="0" applyFill="1"/>
    <xf numFmtId="0" fontId="0" fillId="7" borderId="0" xfId="0" applyFill="1"/>
    <xf numFmtId="0" fontId="0" fillId="5" borderId="0" xfId="0" applyFill="1"/>
    <xf numFmtId="0" fontId="0" fillId="0" borderId="0" xfId="0" applyFill="1"/>
    <xf numFmtId="0" fontId="0" fillId="0" borderId="0" xfId="0" applyFill="1" applyProtection="1">
      <protection locked="0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center"/>
    </xf>
    <xf numFmtId="0" fontId="5" fillId="0" borderId="17" xfId="0" applyFont="1" applyBorder="1"/>
    <xf numFmtId="0" fontId="5" fillId="0" borderId="12" xfId="0" applyFont="1" applyBorder="1"/>
    <xf numFmtId="0" fontId="5" fillId="0" borderId="18" xfId="0" applyFont="1" applyBorder="1"/>
    <xf numFmtId="0" fontId="0" fillId="0" borderId="17" xfId="0" applyBorder="1"/>
    <xf numFmtId="0" fontId="0" fillId="0" borderId="12" xfId="0" applyBorder="1"/>
    <xf numFmtId="0" fontId="0" fillId="0" borderId="18" xfId="0" applyBorder="1"/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9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11" xfId="0" applyFont="1" applyBorder="1" applyAlignment="1">
      <alignment horizontal="center" wrapText="1"/>
    </xf>
  </cellXfs>
  <cellStyles count="1">
    <cellStyle name="Normal" xfId="0" builtinId="0"/>
  </cellStyles>
  <dxfs count="320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7AEFA-09AA-4EA7-B14B-3E93FE0A5CB3}">
  <dimension ref="A1:J24"/>
  <sheetViews>
    <sheetView tabSelected="1" workbookViewId="0">
      <selection activeCell="K1" sqref="K1"/>
    </sheetView>
  </sheetViews>
  <sheetFormatPr defaultRowHeight="14.5" x14ac:dyDescent="0.35"/>
  <cols>
    <col min="1" max="1" width="9.1796875" style="52"/>
    <col min="9" max="9" width="14.54296875" customWidth="1"/>
  </cols>
  <sheetData>
    <row r="1" spans="2:10" s="52" customFormat="1" ht="15" thickBot="1" x14ac:dyDescent="0.4"/>
    <row r="2" spans="2:10" ht="18.5" x14ac:dyDescent="0.45">
      <c r="B2" s="135" t="s">
        <v>219</v>
      </c>
      <c r="C2" s="136"/>
      <c r="D2" s="136"/>
      <c r="E2" s="136"/>
      <c r="F2" s="136"/>
      <c r="G2" s="136"/>
      <c r="H2" s="136"/>
      <c r="I2" s="137"/>
      <c r="J2" s="52"/>
    </row>
    <row r="3" spans="2:10" x14ac:dyDescent="0.35">
      <c r="B3" s="138" t="s">
        <v>71</v>
      </c>
      <c r="C3" s="139"/>
      <c r="D3" s="139"/>
      <c r="E3" s="139"/>
      <c r="F3" s="139"/>
      <c r="G3" s="139"/>
      <c r="H3" s="139"/>
      <c r="I3" s="140"/>
      <c r="J3" s="52"/>
    </row>
    <row r="4" spans="2:10" x14ac:dyDescent="0.35">
      <c r="B4" s="141"/>
      <c r="C4" s="142"/>
      <c r="D4" s="142"/>
      <c r="E4" s="142"/>
      <c r="F4" s="142"/>
      <c r="G4" s="142"/>
      <c r="H4" s="142"/>
      <c r="I4" s="143"/>
      <c r="J4" s="52"/>
    </row>
    <row r="5" spans="2:10" s="52" customFormat="1" x14ac:dyDescent="0.35">
      <c r="B5" s="144" t="s">
        <v>72</v>
      </c>
      <c r="C5" s="145"/>
      <c r="D5" s="145"/>
      <c r="E5" s="145"/>
      <c r="F5" s="145"/>
      <c r="G5" s="145"/>
      <c r="H5" s="145"/>
      <c r="I5" s="146"/>
    </row>
    <row r="6" spans="2:10" x14ac:dyDescent="0.35">
      <c r="B6" s="144" t="s">
        <v>73</v>
      </c>
      <c r="C6" s="145"/>
      <c r="D6" s="145"/>
      <c r="E6" s="145"/>
      <c r="F6" s="145"/>
      <c r="G6" s="145"/>
      <c r="H6" s="145"/>
      <c r="I6" s="146"/>
      <c r="J6" s="52"/>
    </row>
    <row r="7" spans="2:10" ht="14.25" customHeight="1" x14ac:dyDescent="0.35">
      <c r="B7" s="132" t="s">
        <v>131</v>
      </c>
      <c r="C7" s="133"/>
      <c r="D7" s="133"/>
      <c r="E7" s="133"/>
      <c r="F7" s="133"/>
      <c r="G7" s="133"/>
      <c r="H7" s="133"/>
      <c r="I7" s="134"/>
      <c r="J7" s="73"/>
    </row>
    <row r="8" spans="2:10" ht="46.5" customHeight="1" x14ac:dyDescent="0.35">
      <c r="B8" s="132" t="s">
        <v>78</v>
      </c>
      <c r="C8" s="133"/>
      <c r="D8" s="133"/>
      <c r="E8" s="133"/>
      <c r="F8" s="133"/>
      <c r="G8" s="133"/>
      <c r="H8" s="133"/>
      <c r="I8" s="134"/>
      <c r="J8" s="52"/>
    </row>
    <row r="9" spans="2:10" x14ac:dyDescent="0.35">
      <c r="B9" s="74"/>
      <c r="C9" s="52"/>
      <c r="D9" s="147" t="s">
        <v>74</v>
      </c>
      <c r="E9" s="147"/>
      <c r="F9" s="147"/>
      <c r="G9" s="52"/>
      <c r="H9" s="52"/>
      <c r="I9" s="75"/>
    </row>
    <row r="10" spans="2:10" x14ac:dyDescent="0.35">
      <c r="B10" s="74"/>
      <c r="C10" s="52"/>
      <c r="D10" s="76" t="s">
        <v>10</v>
      </c>
      <c r="E10" s="76" t="s">
        <v>75</v>
      </c>
      <c r="F10" s="76">
        <v>1</v>
      </c>
      <c r="G10" s="52"/>
      <c r="H10" s="165" t="s">
        <v>220</v>
      </c>
      <c r="I10" s="166"/>
    </row>
    <row r="11" spans="2:10" x14ac:dyDescent="0.35">
      <c r="B11" s="74"/>
      <c r="C11" s="52"/>
      <c r="D11" s="76" t="s">
        <v>11</v>
      </c>
      <c r="E11" s="76" t="s">
        <v>76</v>
      </c>
      <c r="F11" s="76"/>
      <c r="G11" s="52"/>
      <c r="H11" s="165"/>
      <c r="I11" s="166"/>
    </row>
    <row r="12" spans="2:10" x14ac:dyDescent="0.35">
      <c r="B12" s="74"/>
      <c r="C12" s="52"/>
      <c r="D12" s="76" t="s">
        <v>13</v>
      </c>
      <c r="E12" s="76" t="s">
        <v>76</v>
      </c>
      <c r="F12" s="76"/>
      <c r="G12" s="52"/>
      <c r="H12" s="165"/>
      <c r="I12" s="166"/>
    </row>
    <row r="13" spans="2:10" x14ac:dyDescent="0.35">
      <c r="B13" s="74"/>
      <c r="C13" s="52"/>
      <c r="D13" s="76" t="s">
        <v>14</v>
      </c>
      <c r="E13" s="76" t="s">
        <v>75</v>
      </c>
      <c r="F13" s="76">
        <v>1</v>
      </c>
      <c r="G13" s="52"/>
      <c r="H13" s="165"/>
      <c r="I13" s="166"/>
    </row>
    <row r="14" spans="2:10" x14ac:dyDescent="0.35">
      <c r="B14" s="74"/>
      <c r="C14" s="52"/>
      <c r="D14" s="77"/>
      <c r="E14" s="77"/>
      <c r="F14" s="77" t="s">
        <v>77</v>
      </c>
      <c r="G14" s="52"/>
      <c r="H14" s="52"/>
      <c r="I14" s="75"/>
    </row>
    <row r="15" spans="2:10" s="52" customFormat="1" ht="32.25" customHeight="1" x14ac:dyDescent="0.35">
      <c r="B15" s="132" t="s">
        <v>79</v>
      </c>
      <c r="C15" s="133"/>
      <c r="D15" s="133"/>
      <c r="E15" s="133"/>
      <c r="F15" s="133"/>
      <c r="G15" s="133"/>
      <c r="H15" s="133"/>
      <c r="I15" s="134"/>
    </row>
    <row r="16" spans="2:10" s="52" customFormat="1" ht="32.25" customHeight="1" x14ac:dyDescent="0.35">
      <c r="B16" s="160"/>
      <c r="C16" s="161"/>
      <c r="D16" s="161"/>
      <c r="E16" s="161"/>
      <c r="F16" s="161"/>
      <c r="G16" s="161"/>
      <c r="H16" s="161"/>
      <c r="I16" s="162"/>
    </row>
    <row r="17" spans="2:9" ht="15.5" x14ac:dyDescent="0.35">
      <c r="B17" s="148" t="s">
        <v>80</v>
      </c>
      <c r="C17" s="149"/>
      <c r="D17" s="149"/>
      <c r="E17" s="149"/>
      <c r="F17" s="149"/>
      <c r="G17" s="149"/>
      <c r="H17" s="149"/>
      <c r="I17" s="150"/>
    </row>
    <row r="18" spans="2:9" ht="14.25" customHeight="1" x14ac:dyDescent="0.35">
      <c r="B18" s="151" t="s">
        <v>132</v>
      </c>
      <c r="C18" s="152"/>
      <c r="D18" s="152"/>
      <c r="E18" s="152"/>
      <c r="F18" s="152"/>
      <c r="G18" s="152"/>
      <c r="H18" s="152"/>
      <c r="I18" s="153"/>
    </row>
    <row r="19" spans="2:9" ht="32.25" customHeight="1" x14ac:dyDescent="0.35">
      <c r="B19" s="154" t="s">
        <v>81</v>
      </c>
      <c r="C19" s="155"/>
      <c r="D19" s="155"/>
      <c r="E19" s="155"/>
      <c r="F19" s="155"/>
      <c r="G19" s="155"/>
      <c r="H19" s="155"/>
      <c r="I19" s="156"/>
    </row>
    <row r="20" spans="2:9" ht="15" thickBot="1" x14ac:dyDescent="0.4">
      <c r="B20" s="157" t="s">
        <v>82</v>
      </c>
      <c r="C20" s="158"/>
      <c r="D20" s="158"/>
      <c r="E20" s="158"/>
      <c r="F20" s="158"/>
      <c r="G20" s="158"/>
      <c r="H20" s="158"/>
      <c r="I20" s="159"/>
    </row>
    <row r="22" spans="2:9" x14ac:dyDescent="0.35">
      <c r="B22" t="s">
        <v>129</v>
      </c>
    </row>
    <row r="24" spans="2:9" x14ac:dyDescent="0.35">
      <c r="B24" s="131" t="s">
        <v>133</v>
      </c>
      <c r="C24" s="131"/>
      <c r="D24" s="131"/>
      <c r="E24" s="131"/>
      <c r="F24" s="131"/>
      <c r="G24" s="131"/>
    </row>
  </sheetData>
  <sheetProtection algorithmName="SHA-512" hashValue="NtruyOCltQ8H77ZLgtShVsUjG9PReI76gr2Tvom45b3tp3NCHZEl/eFbY5iVXSiV95q+R2EjnsPiZGJpGohBFw==" saltValue="1k62NbfKGJ5xNov7Gc34Jg==" spinCount="100000" sheet="1" selectLockedCells="1"/>
  <mergeCells count="16">
    <mergeCell ref="B24:G24"/>
    <mergeCell ref="B7:I7"/>
    <mergeCell ref="B8:I8"/>
    <mergeCell ref="B2:I2"/>
    <mergeCell ref="B3:I3"/>
    <mergeCell ref="B4:I4"/>
    <mergeCell ref="B5:I5"/>
    <mergeCell ref="B6:I6"/>
    <mergeCell ref="D9:F9"/>
    <mergeCell ref="B17:I17"/>
    <mergeCell ref="B18:I18"/>
    <mergeCell ref="B19:I19"/>
    <mergeCell ref="B20:I20"/>
    <mergeCell ref="B15:I15"/>
    <mergeCell ref="B16:I16"/>
    <mergeCell ref="H10:I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90"/>
  <sheetViews>
    <sheetView topLeftCell="A47" zoomScale="90" zoomScaleNormal="90" workbookViewId="0">
      <selection activeCell="D58" sqref="D58"/>
    </sheetView>
  </sheetViews>
  <sheetFormatPr defaultColWidth="9.1796875" defaultRowHeight="14.5" x14ac:dyDescent="0.35"/>
  <sheetData>
    <row r="1" spans="1:94" x14ac:dyDescent="0.3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AA1">
        <f>SUM(A1:Z1)</f>
        <v>0</v>
      </c>
      <c r="AB1">
        <f t="shared" ref="AB1:AB32" si="0">$AA$65-AA1</f>
        <v>25</v>
      </c>
      <c r="AC1">
        <f t="shared" ref="AC1:AC32" si="1">(AB1/$AA$65)*100</f>
        <v>100</v>
      </c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E1">
        <f>SUM(AE1:BC1)</f>
        <v>0</v>
      </c>
      <c r="BF1">
        <f t="shared" ref="BF1:BF32" si="2">$BE$65-BE1</f>
        <v>25</v>
      </c>
      <c r="BG1">
        <f t="shared" ref="BG1:BG32" si="3">(BF1/$BE$65)*100</f>
        <v>100</v>
      </c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I1">
        <f>SUM(BI1:CG1)</f>
        <v>0</v>
      </c>
      <c r="CJ1">
        <f t="shared" ref="CJ1:CJ32" si="4">$CI$65-CI1</f>
        <v>25</v>
      </c>
      <c r="CK1">
        <f t="shared" ref="CK1:CK32" si="5">(CJ1/$CI$65)*100</f>
        <v>100</v>
      </c>
      <c r="CN1">
        <f>SUM(A1:Y1,AE1:BC1,BI1:CG1)</f>
        <v>0</v>
      </c>
      <c r="CO1">
        <f t="shared" ref="CO1:CO32" si="6">$CN$65-CN1</f>
        <v>75</v>
      </c>
      <c r="CP1">
        <f t="shared" ref="CP1:CP32" si="7">(CO1/$CN$65)*100</f>
        <v>100</v>
      </c>
    </row>
    <row r="2" spans="1:94" x14ac:dyDescent="0.3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AA2">
        <f t="shared" ref="AA2:AA58" si="8">SUM(A2:Z2)</f>
        <v>0</v>
      </c>
      <c r="AB2">
        <f t="shared" si="0"/>
        <v>25</v>
      </c>
      <c r="AC2">
        <f t="shared" si="1"/>
        <v>100</v>
      </c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E2">
        <f t="shared" ref="BE2:BE58" si="9">SUM(AE2:BC2)</f>
        <v>0</v>
      </c>
      <c r="BF2">
        <f t="shared" si="2"/>
        <v>25</v>
      </c>
      <c r="BG2">
        <f t="shared" si="3"/>
        <v>100</v>
      </c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I2">
        <f t="shared" ref="CI2:CI58" si="10">SUM(BI2:CG2)</f>
        <v>0</v>
      </c>
      <c r="CJ2">
        <f t="shared" si="4"/>
        <v>25</v>
      </c>
      <c r="CK2">
        <f t="shared" si="5"/>
        <v>100</v>
      </c>
      <c r="CN2">
        <f t="shared" ref="CN2:CN58" si="11">SUM(A2:Y2,AE2:BC2,BI2:CG2)</f>
        <v>0</v>
      </c>
      <c r="CO2">
        <f t="shared" si="6"/>
        <v>75</v>
      </c>
      <c r="CP2">
        <f t="shared" si="7"/>
        <v>100</v>
      </c>
    </row>
    <row r="3" spans="1:94" x14ac:dyDescent="0.3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AA3">
        <f t="shared" si="8"/>
        <v>0</v>
      </c>
      <c r="AB3">
        <f t="shared" si="0"/>
        <v>25</v>
      </c>
      <c r="AC3">
        <f t="shared" si="1"/>
        <v>100</v>
      </c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E3">
        <f t="shared" si="9"/>
        <v>0</v>
      </c>
      <c r="BF3">
        <f t="shared" si="2"/>
        <v>25</v>
      </c>
      <c r="BG3">
        <f t="shared" si="3"/>
        <v>100</v>
      </c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I3">
        <f t="shared" si="10"/>
        <v>0</v>
      </c>
      <c r="CJ3">
        <f t="shared" si="4"/>
        <v>25</v>
      </c>
      <c r="CK3">
        <f t="shared" si="5"/>
        <v>100</v>
      </c>
      <c r="CN3">
        <f t="shared" si="11"/>
        <v>0</v>
      </c>
      <c r="CO3">
        <f t="shared" si="6"/>
        <v>75</v>
      </c>
      <c r="CP3">
        <f t="shared" si="7"/>
        <v>100</v>
      </c>
    </row>
    <row r="4" spans="1:94" x14ac:dyDescent="0.3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AA4">
        <f t="shared" si="8"/>
        <v>0</v>
      </c>
      <c r="AB4">
        <f t="shared" si="0"/>
        <v>25</v>
      </c>
      <c r="AC4">
        <f t="shared" si="1"/>
        <v>100</v>
      </c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E4">
        <f t="shared" si="9"/>
        <v>0</v>
      </c>
      <c r="BF4">
        <f t="shared" si="2"/>
        <v>25</v>
      </c>
      <c r="BG4">
        <f t="shared" si="3"/>
        <v>100</v>
      </c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I4">
        <f t="shared" si="10"/>
        <v>0</v>
      </c>
      <c r="CJ4">
        <f t="shared" si="4"/>
        <v>25</v>
      </c>
      <c r="CK4">
        <f t="shared" si="5"/>
        <v>100</v>
      </c>
      <c r="CN4">
        <f t="shared" si="11"/>
        <v>0</v>
      </c>
      <c r="CO4">
        <f t="shared" si="6"/>
        <v>75</v>
      </c>
      <c r="CP4">
        <f t="shared" si="7"/>
        <v>100</v>
      </c>
    </row>
    <row r="5" spans="1:94" x14ac:dyDescent="0.3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AA5">
        <f t="shared" si="8"/>
        <v>0</v>
      </c>
      <c r="AB5">
        <f t="shared" si="0"/>
        <v>25</v>
      </c>
      <c r="AC5">
        <f t="shared" si="1"/>
        <v>100</v>
      </c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E5">
        <f t="shared" si="9"/>
        <v>0</v>
      </c>
      <c r="BF5">
        <f t="shared" si="2"/>
        <v>25</v>
      </c>
      <c r="BG5">
        <f t="shared" si="3"/>
        <v>100</v>
      </c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I5">
        <f t="shared" si="10"/>
        <v>0</v>
      </c>
      <c r="CJ5">
        <f t="shared" si="4"/>
        <v>25</v>
      </c>
      <c r="CK5">
        <f t="shared" si="5"/>
        <v>100</v>
      </c>
      <c r="CN5">
        <f t="shared" si="11"/>
        <v>0</v>
      </c>
      <c r="CO5">
        <f t="shared" si="6"/>
        <v>75</v>
      </c>
      <c r="CP5">
        <f t="shared" si="7"/>
        <v>100</v>
      </c>
    </row>
    <row r="6" spans="1:94" x14ac:dyDescent="0.3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AA6">
        <f t="shared" si="8"/>
        <v>0</v>
      </c>
      <c r="AB6">
        <f t="shared" si="0"/>
        <v>25</v>
      </c>
      <c r="AC6">
        <f t="shared" si="1"/>
        <v>100</v>
      </c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E6">
        <f t="shared" si="9"/>
        <v>0</v>
      </c>
      <c r="BF6">
        <f t="shared" si="2"/>
        <v>25</v>
      </c>
      <c r="BG6">
        <f t="shared" si="3"/>
        <v>100</v>
      </c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I6">
        <f t="shared" si="10"/>
        <v>0</v>
      </c>
      <c r="CJ6">
        <f t="shared" si="4"/>
        <v>25</v>
      </c>
      <c r="CK6">
        <f t="shared" si="5"/>
        <v>100</v>
      </c>
      <c r="CN6">
        <f t="shared" si="11"/>
        <v>0</v>
      </c>
      <c r="CO6">
        <f t="shared" si="6"/>
        <v>75</v>
      </c>
      <c r="CP6">
        <f t="shared" si="7"/>
        <v>100</v>
      </c>
    </row>
    <row r="7" spans="1:94" x14ac:dyDescent="0.3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AA7">
        <f t="shared" si="8"/>
        <v>0</v>
      </c>
      <c r="AB7">
        <f t="shared" si="0"/>
        <v>25</v>
      </c>
      <c r="AC7">
        <f t="shared" si="1"/>
        <v>100</v>
      </c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E7">
        <f t="shared" si="9"/>
        <v>0</v>
      </c>
      <c r="BF7">
        <f t="shared" si="2"/>
        <v>25</v>
      </c>
      <c r="BG7">
        <f t="shared" si="3"/>
        <v>100</v>
      </c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I7">
        <f t="shared" si="10"/>
        <v>0</v>
      </c>
      <c r="CJ7">
        <f t="shared" si="4"/>
        <v>25</v>
      </c>
      <c r="CK7">
        <f t="shared" si="5"/>
        <v>100</v>
      </c>
      <c r="CN7">
        <f t="shared" si="11"/>
        <v>0</v>
      </c>
      <c r="CO7">
        <f t="shared" si="6"/>
        <v>75</v>
      </c>
      <c r="CP7">
        <f t="shared" si="7"/>
        <v>100</v>
      </c>
    </row>
    <row r="8" spans="1:94" x14ac:dyDescent="0.3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AA8">
        <f t="shared" si="8"/>
        <v>0</v>
      </c>
      <c r="AB8">
        <f t="shared" si="0"/>
        <v>25</v>
      </c>
      <c r="AC8">
        <f t="shared" si="1"/>
        <v>100</v>
      </c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E8">
        <f t="shared" si="9"/>
        <v>0</v>
      </c>
      <c r="BF8">
        <f t="shared" si="2"/>
        <v>25</v>
      </c>
      <c r="BG8">
        <f t="shared" si="3"/>
        <v>100</v>
      </c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I8">
        <f t="shared" si="10"/>
        <v>0</v>
      </c>
      <c r="CJ8">
        <f t="shared" si="4"/>
        <v>25</v>
      </c>
      <c r="CK8">
        <f t="shared" si="5"/>
        <v>100</v>
      </c>
      <c r="CN8">
        <f t="shared" si="11"/>
        <v>0</v>
      </c>
      <c r="CO8">
        <f t="shared" si="6"/>
        <v>75</v>
      </c>
      <c r="CP8">
        <f t="shared" si="7"/>
        <v>100</v>
      </c>
    </row>
    <row r="9" spans="1:94" x14ac:dyDescent="0.35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AA9">
        <f t="shared" si="8"/>
        <v>0</v>
      </c>
      <c r="AB9">
        <f t="shared" si="0"/>
        <v>25</v>
      </c>
      <c r="AC9">
        <f t="shared" si="1"/>
        <v>100</v>
      </c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E9">
        <f t="shared" si="9"/>
        <v>0</v>
      </c>
      <c r="BF9">
        <f t="shared" si="2"/>
        <v>25</v>
      </c>
      <c r="BG9">
        <f t="shared" si="3"/>
        <v>100</v>
      </c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I9">
        <f t="shared" si="10"/>
        <v>0</v>
      </c>
      <c r="CJ9">
        <f t="shared" si="4"/>
        <v>25</v>
      </c>
      <c r="CK9">
        <f t="shared" si="5"/>
        <v>100</v>
      </c>
      <c r="CN9">
        <f t="shared" si="11"/>
        <v>0</v>
      </c>
      <c r="CO9">
        <f t="shared" si="6"/>
        <v>75</v>
      </c>
      <c r="CP9">
        <f t="shared" si="7"/>
        <v>100</v>
      </c>
    </row>
    <row r="10" spans="1:94" x14ac:dyDescent="0.3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AA10">
        <f t="shared" si="8"/>
        <v>0</v>
      </c>
      <c r="AB10">
        <f t="shared" si="0"/>
        <v>25</v>
      </c>
      <c r="AC10">
        <f t="shared" si="1"/>
        <v>100</v>
      </c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E10">
        <f t="shared" si="9"/>
        <v>0</v>
      </c>
      <c r="BF10">
        <f t="shared" si="2"/>
        <v>25</v>
      </c>
      <c r="BG10">
        <f t="shared" si="3"/>
        <v>100</v>
      </c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I10">
        <f t="shared" si="10"/>
        <v>0</v>
      </c>
      <c r="CJ10">
        <f t="shared" si="4"/>
        <v>25</v>
      </c>
      <c r="CK10">
        <f t="shared" si="5"/>
        <v>100</v>
      </c>
      <c r="CN10">
        <f t="shared" si="11"/>
        <v>0</v>
      </c>
      <c r="CO10">
        <f t="shared" si="6"/>
        <v>75</v>
      </c>
      <c r="CP10">
        <f t="shared" si="7"/>
        <v>100</v>
      </c>
    </row>
    <row r="11" spans="1:94" x14ac:dyDescent="0.3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AA11">
        <f t="shared" si="8"/>
        <v>0</v>
      </c>
      <c r="AB11">
        <f t="shared" si="0"/>
        <v>25</v>
      </c>
      <c r="AC11">
        <f t="shared" si="1"/>
        <v>100</v>
      </c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E11">
        <f t="shared" si="9"/>
        <v>0</v>
      </c>
      <c r="BF11">
        <f t="shared" si="2"/>
        <v>25</v>
      </c>
      <c r="BG11">
        <f t="shared" si="3"/>
        <v>100</v>
      </c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I11">
        <f t="shared" si="10"/>
        <v>0</v>
      </c>
      <c r="CJ11">
        <f t="shared" si="4"/>
        <v>25</v>
      </c>
      <c r="CK11">
        <f t="shared" si="5"/>
        <v>100</v>
      </c>
      <c r="CN11">
        <f t="shared" si="11"/>
        <v>0</v>
      </c>
      <c r="CO11">
        <f t="shared" si="6"/>
        <v>75</v>
      </c>
      <c r="CP11">
        <f t="shared" si="7"/>
        <v>100</v>
      </c>
    </row>
    <row r="12" spans="1:94" x14ac:dyDescent="0.35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AA12">
        <f t="shared" si="8"/>
        <v>0</v>
      </c>
      <c r="AB12">
        <f t="shared" si="0"/>
        <v>25</v>
      </c>
      <c r="AC12">
        <f t="shared" si="1"/>
        <v>100</v>
      </c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E12">
        <f t="shared" si="9"/>
        <v>0</v>
      </c>
      <c r="BF12">
        <f t="shared" si="2"/>
        <v>25</v>
      </c>
      <c r="BG12">
        <f t="shared" si="3"/>
        <v>100</v>
      </c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I12">
        <f t="shared" si="10"/>
        <v>0</v>
      </c>
      <c r="CJ12">
        <f t="shared" si="4"/>
        <v>25</v>
      </c>
      <c r="CK12">
        <f t="shared" si="5"/>
        <v>100</v>
      </c>
      <c r="CN12">
        <f t="shared" si="11"/>
        <v>0</v>
      </c>
      <c r="CO12">
        <f t="shared" si="6"/>
        <v>75</v>
      </c>
      <c r="CP12">
        <f t="shared" si="7"/>
        <v>100</v>
      </c>
    </row>
    <row r="13" spans="1:94" x14ac:dyDescent="0.35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AA13">
        <f t="shared" si="8"/>
        <v>0</v>
      </c>
      <c r="AB13">
        <f t="shared" si="0"/>
        <v>25</v>
      </c>
      <c r="AC13">
        <f t="shared" si="1"/>
        <v>100</v>
      </c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E13">
        <f t="shared" si="9"/>
        <v>0</v>
      </c>
      <c r="BF13">
        <f t="shared" si="2"/>
        <v>25</v>
      </c>
      <c r="BG13">
        <f t="shared" si="3"/>
        <v>100</v>
      </c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I13">
        <f t="shared" si="10"/>
        <v>0</v>
      </c>
      <c r="CJ13">
        <f t="shared" si="4"/>
        <v>25</v>
      </c>
      <c r="CK13">
        <f t="shared" si="5"/>
        <v>100</v>
      </c>
      <c r="CN13">
        <f t="shared" si="11"/>
        <v>0</v>
      </c>
      <c r="CO13">
        <f t="shared" si="6"/>
        <v>75</v>
      </c>
      <c r="CP13">
        <f t="shared" si="7"/>
        <v>100</v>
      </c>
    </row>
    <row r="14" spans="1:94" x14ac:dyDescent="0.35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AA14">
        <f t="shared" si="8"/>
        <v>0</v>
      </c>
      <c r="AB14">
        <f t="shared" si="0"/>
        <v>25</v>
      </c>
      <c r="AC14">
        <f t="shared" si="1"/>
        <v>100</v>
      </c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E14">
        <f t="shared" si="9"/>
        <v>0</v>
      </c>
      <c r="BF14">
        <f t="shared" si="2"/>
        <v>25</v>
      </c>
      <c r="BG14">
        <f t="shared" si="3"/>
        <v>100</v>
      </c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I14">
        <f t="shared" si="10"/>
        <v>0</v>
      </c>
      <c r="CJ14">
        <f t="shared" si="4"/>
        <v>25</v>
      </c>
      <c r="CK14">
        <f t="shared" si="5"/>
        <v>100</v>
      </c>
      <c r="CN14">
        <f t="shared" si="11"/>
        <v>0</v>
      </c>
      <c r="CO14">
        <f t="shared" si="6"/>
        <v>75</v>
      </c>
      <c r="CP14">
        <f t="shared" si="7"/>
        <v>100</v>
      </c>
    </row>
    <row r="15" spans="1:94" x14ac:dyDescent="0.35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AA15">
        <f t="shared" si="8"/>
        <v>0</v>
      </c>
      <c r="AB15">
        <f t="shared" si="0"/>
        <v>25</v>
      </c>
      <c r="AC15">
        <f t="shared" si="1"/>
        <v>100</v>
      </c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E15">
        <f t="shared" si="9"/>
        <v>0</v>
      </c>
      <c r="BF15">
        <f t="shared" si="2"/>
        <v>25</v>
      </c>
      <c r="BG15">
        <f t="shared" si="3"/>
        <v>100</v>
      </c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I15">
        <f t="shared" si="10"/>
        <v>0</v>
      </c>
      <c r="CJ15">
        <f t="shared" si="4"/>
        <v>25</v>
      </c>
      <c r="CK15">
        <f t="shared" si="5"/>
        <v>100</v>
      </c>
      <c r="CN15">
        <f t="shared" si="11"/>
        <v>0</v>
      </c>
      <c r="CO15">
        <f t="shared" si="6"/>
        <v>75</v>
      </c>
      <c r="CP15">
        <f t="shared" si="7"/>
        <v>100</v>
      </c>
    </row>
    <row r="16" spans="1:94" x14ac:dyDescent="0.35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AA16">
        <f t="shared" si="8"/>
        <v>0</v>
      </c>
      <c r="AB16">
        <f t="shared" si="0"/>
        <v>25</v>
      </c>
      <c r="AC16">
        <f t="shared" si="1"/>
        <v>100</v>
      </c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E16">
        <f t="shared" si="9"/>
        <v>0</v>
      </c>
      <c r="BF16">
        <f t="shared" si="2"/>
        <v>25</v>
      </c>
      <c r="BG16">
        <f t="shared" si="3"/>
        <v>100</v>
      </c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I16">
        <f t="shared" si="10"/>
        <v>0</v>
      </c>
      <c r="CJ16">
        <f t="shared" si="4"/>
        <v>25</v>
      </c>
      <c r="CK16">
        <f t="shared" si="5"/>
        <v>100</v>
      </c>
      <c r="CN16">
        <f t="shared" si="11"/>
        <v>0</v>
      </c>
      <c r="CO16">
        <f t="shared" si="6"/>
        <v>75</v>
      </c>
      <c r="CP16">
        <f t="shared" si="7"/>
        <v>100</v>
      </c>
    </row>
    <row r="17" spans="1:94" x14ac:dyDescent="0.35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AA17">
        <f t="shared" si="8"/>
        <v>0</v>
      </c>
      <c r="AB17">
        <f t="shared" si="0"/>
        <v>25</v>
      </c>
      <c r="AC17">
        <f t="shared" si="1"/>
        <v>100</v>
      </c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E17">
        <f t="shared" si="9"/>
        <v>0</v>
      </c>
      <c r="BF17">
        <f t="shared" si="2"/>
        <v>25</v>
      </c>
      <c r="BG17">
        <f t="shared" si="3"/>
        <v>100</v>
      </c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I17">
        <f t="shared" si="10"/>
        <v>0</v>
      </c>
      <c r="CJ17">
        <f t="shared" si="4"/>
        <v>25</v>
      </c>
      <c r="CK17">
        <f t="shared" si="5"/>
        <v>100</v>
      </c>
      <c r="CN17">
        <f t="shared" si="11"/>
        <v>0</v>
      </c>
      <c r="CO17">
        <f t="shared" si="6"/>
        <v>75</v>
      </c>
      <c r="CP17">
        <f t="shared" si="7"/>
        <v>100</v>
      </c>
    </row>
    <row r="18" spans="1:94" x14ac:dyDescent="0.35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AA18">
        <f t="shared" si="8"/>
        <v>0</v>
      </c>
      <c r="AB18">
        <f t="shared" si="0"/>
        <v>25</v>
      </c>
      <c r="AC18">
        <f t="shared" si="1"/>
        <v>100</v>
      </c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E18">
        <f t="shared" si="9"/>
        <v>0</v>
      </c>
      <c r="BF18">
        <f t="shared" si="2"/>
        <v>25</v>
      </c>
      <c r="BG18">
        <f t="shared" si="3"/>
        <v>100</v>
      </c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I18">
        <f t="shared" si="10"/>
        <v>0</v>
      </c>
      <c r="CJ18">
        <f t="shared" si="4"/>
        <v>25</v>
      </c>
      <c r="CK18">
        <f t="shared" si="5"/>
        <v>100</v>
      </c>
      <c r="CN18">
        <f t="shared" si="11"/>
        <v>0</v>
      </c>
      <c r="CO18">
        <f t="shared" si="6"/>
        <v>75</v>
      </c>
      <c r="CP18">
        <f t="shared" si="7"/>
        <v>100</v>
      </c>
    </row>
    <row r="19" spans="1:94" x14ac:dyDescent="0.35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AA19">
        <f t="shared" si="8"/>
        <v>0</v>
      </c>
      <c r="AB19">
        <f t="shared" si="0"/>
        <v>25</v>
      </c>
      <c r="AC19">
        <f t="shared" si="1"/>
        <v>100</v>
      </c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E19">
        <f t="shared" si="9"/>
        <v>0</v>
      </c>
      <c r="BF19">
        <f t="shared" si="2"/>
        <v>25</v>
      </c>
      <c r="BG19">
        <f t="shared" si="3"/>
        <v>100</v>
      </c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I19">
        <f t="shared" si="10"/>
        <v>0</v>
      </c>
      <c r="CJ19">
        <f t="shared" si="4"/>
        <v>25</v>
      </c>
      <c r="CK19">
        <f t="shared" si="5"/>
        <v>100</v>
      </c>
      <c r="CN19">
        <f t="shared" si="11"/>
        <v>0</v>
      </c>
      <c r="CO19">
        <f t="shared" si="6"/>
        <v>75</v>
      </c>
      <c r="CP19">
        <f t="shared" si="7"/>
        <v>100</v>
      </c>
    </row>
    <row r="20" spans="1:94" x14ac:dyDescent="0.35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AA20">
        <f t="shared" si="8"/>
        <v>0</v>
      </c>
      <c r="AB20">
        <f t="shared" si="0"/>
        <v>25</v>
      </c>
      <c r="AC20">
        <f t="shared" si="1"/>
        <v>100</v>
      </c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E20">
        <f t="shared" si="9"/>
        <v>0</v>
      </c>
      <c r="BF20">
        <f t="shared" si="2"/>
        <v>25</v>
      </c>
      <c r="BG20">
        <f t="shared" si="3"/>
        <v>100</v>
      </c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I20">
        <f t="shared" si="10"/>
        <v>0</v>
      </c>
      <c r="CJ20">
        <f t="shared" si="4"/>
        <v>25</v>
      </c>
      <c r="CK20">
        <f t="shared" si="5"/>
        <v>100</v>
      </c>
      <c r="CN20">
        <f t="shared" si="11"/>
        <v>0</v>
      </c>
      <c r="CO20">
        <f t="shared" si="6"/>
        <v>75</v>
      </c>
      <c r="CP20">
        <f t="shared" si="7"/>
        <v>100</v>
      </c>
    </row>
    <row r="21" spans="1:94" x14ac:dyDescent="0.35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AA21">
        <f t="shared" si="8"/>
        <v>0</v>
      </c>
      <c r="AB21">
        <f t="shared" si="0"/>
        <v>25</v>
      </c>
      <c r="AC21">
        <f t="shared" si="1"/>
        <v>100</v>
      </c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E21">
        <f t="shared" si="9"/>
        <v>0</v>
      </c>
      <c r="BF21">
        <f t="shared" si="2"/>
        <v>25</v>
      </c>
      <c r="BG21">
        <f t="shared" si="3"/>
        <v>100</v>
      </c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I21">
        <f t="shared" si="10"/>
        <v>0</v>
      </c>
      <c r="CJ21">
        <f t="shared" si="4"/>
        <v>25</v>
      </c>
      <c r="CK21">
        <f t="shared" si="5"/>
        <v>100</v>
      </c>
      <c r="CN21">
        <f t="shared" si="11"/>
        <v>0</v>
      </c>
      <c r="CO21">
        <f t="shared" si="6"/>
        <v>75</v>
      </c>
      <c r="CP21">
        <f t="shared" si="7"/>
        <v>100</v>
      </c>
    </row>
    <row r="22" spans="1:94" x14ac:dyDescent="0.35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AA22">
        <f t="shared" si="8"/>
        <v>0</v>
      </c>
      <c r="AB22">
        <f t="shared" si="0"/>
        <v>25</v>
      </c>
      <c r="AC22">
        <f t="shared" si="1"/>
        <v>100</v>
      </c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E22">
        <f t="shared" si="9"/>
        <v>0</v>
      </c>
      <c r="BF22">
        <f t="shared" si="2"/>
        <v>25</v>
      </c>
      <c r="BG22">
        <f t="shared" si="3"/>
        <v>100</v>
      </c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I22">
        <f t="shared" si="10"/>
        <v>0</v>
      </c>
      <c r="CJ22">
        <f t="shared" si="4"/>
        <v>25</v>
      </c>
      <c r="CK22">
        <f t="shared" si="5"/>
        <v>100</v>
      </c>
      <c r="CN22">
        <f t="shared" si="11"/>
        <v>0</v>
      </c>
      <c r="CO22">
        <f t="shared" si="6"/>
        <v>75</v>
      </c>
      <c r="CP22">
        <f t="shared" si="7"/>
        <v>100</v>
      </c>
    </row>
    <row r="23" spans="1:94" x14ac:dyDescent="0.35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AA23">
        <f t="shared" si="8"/>
        <v>0</v>
      </c>
      <c r="AB23">
        <f t="shared" si="0"/>
        <v>25</v>
      </c>
      <c r="AC23">
        <f t="shared" si="1"/>
        <v>100</v>
      </c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E23">
        <f t="shared" si="9"/>
        <v>0</v>
      </c>
      <c r="BF23">
        <f t="shared" si="2"/>
        <v>25</v>
      </c>
      <c r="BG23">
        <f t="shared" si="3"/>
        <v>100</v>
      </c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I23">
        <f t="shared" si="10"/>
        <v>0</v>
      </c>
      <c r="CJ23">
        <f t="shared" si="4"/>
        <v>25</v>
      </c>
      <c r="CK23">
        <f t="shared" si="5"/>
        <v>100</v>
      </c>
      <c r="CN23">
        <f t="shared" si="11"/>
        <v>0</v>
      </c>
      <c r="CO23">
        <f t="shared" si="6"/>
        <v>75</v>
      </c>
      <c r="CP23">
        <f t="shared" si="7"/>
        <v>100</v>
      </c>
    </row>
    <row r="24" spans="1:94" x14ac:dyDescent="0.35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AA24">
        <f t="shared" si="8"/>
        <v>0</v>
      </c>
      <c r="AB24">
        <f t="shared" si="0"/>
        <v>25</v>
      </c>
      <c r="AC24">
        <f t="shared" si="1"/>
        <v>100</v>
      </c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E24">
        <f t="shared" si="9"/>
        <v>0</v>
      </c>
      <c r="BF24">
        <f t="shared" si="2"/>
        <v>25</v>
      </c>
      <c r="BG24">
        <f t="shared" si="3"/>
        <v>100</v>
      </c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I24">
        <f t="shared" si="10"/>
        <v>0</v>
      </c>
      <c r="CJ24">
        <f t="shared" si="4"/>
        <v>25</v>
      </c>
      <c r="CK24">
        <f t="shared" si="5"/>
        <v>100</v>
      </c>
      <c r="CN24">
        <f t="shared" si="11"/>
        <v>0</v>
      </c>
      <c r="CO24">
        <f t="shared" si="6"/>
        <v>75</v>
      </c>
      <c r="CP24">
        <f t="shared" si="7"/>
        <v>100</v>
      </c>
    </row>
    <row r="25" spans="1:94" x14ac:dyDescent="0.35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AA25">
        <f t="shared" si="8"/>
        <v>0</v>
      </c>
      <c r="AB25">
        <f t="shared" si="0"/>
        <v>25</v>
      </c>
      <c r="AC25">
        <f t="shared" si="1"/>
        <v>100</v>
      </c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E25">
        <f t="shared" si="9"/>
        <v>0</v>
      </c>
      <c r="BF25">
        <f t="shared" si="2"/>
        <v>25</v>
      </c>
      <c r="BG25">
        <f t="shared" si="3"/>
        <v>100</v>
      </c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I25">
        <f t="shared" si="10"/>
        <v>0</v>
      </c>
      <c r="CJ25">
        <f t="shared" si="4"/>
        <v>25</v>
      </c>
      <c r="CK25">
        <f t="shared" si="5"/>
        <v>100</v>
      </c>
      <c r="CN25">
        <f t="shared" si="11"/>
        <v>0</v>
      </c>
      <c r="CO25">
        <f t="shared" si="6"/>
        <v>75</v>
      </c>
      <c r="CP25">
        <f t="shared" si="7"/>
        <v>100</v>
      </c>
    </row>
    <row r="26" spans="1:94" x14ac:dyDescent="0.35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AA26">
        <f t="shared" si="8"/>
        <v>0</v>
      </c>
      <c r="AB26">
        <f t="shared" si="0"/>
        <v>25</v>
      </c>
      <c r="AC26">
        <f t="shared" si="1"/>
        <v>100</v>
      </c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E26">
        <f t="shared" si="9"/>
        <v>0</v>
      </c>
      <c r="BF26">
        <f t="shared" si="2"/>
        <v>25</v>
      </c>
      <c r="BG26">
        <f t="shared" si="3"/>
        <v>100</v>
      </c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I26">
        <f t="shared" si="10"/>
        <v>0</v>
      </c>
      <c r="CJ26">
        <f t="shared" si="4"/>
        <v>25</v>
      </c>
      <c r="CK26">
        <f t="shared" si="5"/>
        <v>100</v>
      </c>
      <c r="CN26">
        <f t="shared" si="11"/>
        <v>0</v>
      </c>
      <c r="CO26">
        <f t="shared" si="6"/>
        <v>75</v>
      </c>
      <c r="CP26">
        <f t="shared" si="7"/>
        <v>100</v>
      </c>
    </row>
    <row r="27" spans="1:94" x14ac:dyDescent="0.35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AA27">
        <f t="shared" si="8"/>
        <v>0</v>
      </c>
      <c r="AB27">
        <f t="shared" si="0"/>
        <v>25</v>
      </c>
      <c r="AC27">
        <f t="shared" si="1"/>
        <v>100</v>
      </c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E27">
        <f t="shared" si="9"/>
        <v>0</v>
      </c>
      <c r="BF27">
        <f t="shared" si="2"/>
        <v>25</v>
      </c>
      <c r="BG27">
        <f t="shared" si="3"/>
        <v>100</v>
      </c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I27">
        <f t="shared" si="10"/>
        <v>0</v>
      </c>
      <c r="CJ27">
        <f t="shared" si="4"/>
        <v>25</v>
      </c>
      <c r="CK27">
        <f t="shared" si="5"/>
        <v>100</v>
      </c>
      <c r="CN27">
        <f t="shared" si="11"/>
        <v>0</v>
      </c>
      <c r="CO27">
        <f t="shared" si="6"/>
        <v>75</v>
      </c>
      <c r="CP27">
        <f t="shared" si="7"/>
        <v>100</v>
      </c>
    </row>
    <row r="28" spans="1:94" x14ac:dyDescent="0.35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AA28">
        <f t="shared" si="8"/>
        <v>0</v>
      </c>
      <c r="AB28">
        <f t="shared" si="0"/>
        <v>25</v>
      </c>
      <c r="AC28">
        <f t="shared" si="1"/>
        <v>100</v>
      </c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E28">
        <f t="shared" si="9"/>
        <v>0</v>
      </c>
      <c r="BF28">
        <f t="shared" si="2"/>
        <v>25</v>
      </c>
      <c r="BG28">
        <f t="shared" si="3"/>
        <v>100</v>
      </c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I28">
        <f t="shared" si="10"/>
        <v>0</v>
      </c>
      <c r="CJ28">
        <f t="shared" si="4"/>
        <v>25</v>
      </c>
      <c r="CK28">
        <f t="shared" si="5"/>
        <v>100</v>
      </c>
      <c r="CN28">
        <f t="shared" si="11"/>
        <v>0</v>
      </c>
      <c r="CO28">
        <f t="shared" si="6"/>
        <v>75</v>
      </c>
      <c r="CP28">
        <f t="shared" si="7"/>
        <v>100</v>
      </c>
    </row>
    <row r="29" spans="1:94" x14ac:dyDescent="0.35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AA29">
        <f t="shared" si="8"/>
        <v>0</v>
      </c>
      <c r="AB29">
        <f t="shared" si="0"/>
        <v>25</v>
      </c>
      <c r="AC29">
        <f t="shared" si="1"/>
        <v>100</v>
      </c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E29">
        <f t="shared" si="9"/>
        <v>0</v>
      </c>
      <c r="BF29">
        <f t="shared" si="2"/>
        <v>25</v>
      </c>
      <c r="BG29">
        <f t="shared" si="3"/>
        <v>100</v>
      </c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I29">
        <f t="shared" si="10"/>
        <v>0</v>
      </c>
      <c r="CJ29">
        <f t="shared" si="4"/>
        <v>25</v>
      </c>
      <c r="CK29">
        <f t="shared" si="5"/>
        <v>100</v>
      </c>
      <c r="CN29">
        <f t="shared" si="11"/>
        <v>0</v>
      </c>
      <c r="CO29">
        <f t="shared" si="6"/>
        <v>75</v>
      </c>
      <c r="CP29">
        <f t="shared" si="7"/>
        <v>100</v>
      </c>
    </row>
    <row r="30" spans="1:94" x14ac:dyDescent="0.35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AA30">
        <f t="shared" si="8"/>
        <v>0</v>
      </c>
      <c r="AB30">
        <f t="shared" si="0"/>
        <v>25</v>
      </c>
      <c r="AC30">
        <f t="shared" si="1"/>
        <v>100</v>
      </c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E30">
        <f t="shared" si="9"/>
        <v>0</v>
      </c>
      <c r="BF30">
        <f t="shared" si="2"/>
        <v>25</v>
      </c>
      <c r="BG30">
        <f t="shared" si="3"/>
        <v>100</v>
      </c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I30">
        <f t="shared" si="10"/>
        <v>0</v>
      </c>
      <c r="CJ30">
        <f t="shared" si="4"/>
        <v>25</v>
      </c>
      <c r="CK30">
        <f t="shared" si="5"/>
        <v>100</v>
      </c>
      <c r="CN30">
        <f t="shared" si="11"/>
        <v>0</v>
      </c>
      <c r="CO30">
        <f t="shared" si="6"/>
        <v>75</v>
      </c>
      <c r="CP30">
        <f t="shared" si="7"/>
        <v>100</v>
      </c>
    </row>
    <row r="31" spans="1:94" x14ac:dyDescent="0.35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AA31">
        <f t="shared" si="8"/>
        <v>0</v>
      </c>
      <c r="AB31">
        <f t="shared" si="0"/>
        <v>25</v>
      </c>
      <c r="AC31">
        <f t="shared" si="1"/>
        <v>100</v>
      </c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E31">
        <f t="shared" si="9"/>
        <v>0</v>
      </c>
      <c r="BF31">
        <f t="shared" si="2"/>
        <v>25</v>
      </c>
      <c r="BG31">
        <f t="shared" si="3"/>
        <v>100</v>
      </c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I31">
        <f t="shared" si="10"/>
        <v>0</v>
      </c>
      <c r="CJ31">
        <f t="shared" si="4"/>
        <v>25</v>
      </c>
      <c r="CK31">
        <f t="shared" si="5"/>
        <v>100</v>
      </c>
      <c r="CN31">
        <f t="shared" si="11"/>
        <v>0</v>
      </c>
      <c r="CO31">
        <f t="shared" si="6"/>
        <v>75</v>
      </c>
      <c r="CP31">
        <f t="shared" si="7"/>
        <v>100</v>
      </c>
    </row>
    <row r="32" spans="1:94" x14ac:dyDescent="0.3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AA32">
        <f t="shared" si="8"/>
        <v>0</v>
      </c>
      <c r="AB32">
        <f t="shared" si="0"/>
        <v>25</v>
      </c>
      <c r="AC32">
        <f t="shared" si="1"/>
        <v>100</v>
      </c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E32">
        <f t="shared" si="9"/>
        <v>0</v>
      </c>
      <c r="BF32">
        <f t="shared" si="2"/>
        <v>25</v>
      </c>
      <c r="BG32">
        <f t="shared" si="3"/>
        <v>100</v>
      </c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I32">
        <f t="shared" si="10"/>
        <v>0</v>
      </c>
      <c r="CJ32">
        <f t="shared" si="4"/>
        <v>25</v>
      </c>
      <c r="CK32">
        <f t="shared" si="5"/>
        <v>100</v>
      </c>
      <c r="CN32">
        <f t="shared" si="11"/>
        <v>0</v>
      </c>
      <c r="CO32">
        <f t="shared" si="6"/>
        <v>75</v>
      </c>
      <c r="CP32">
        <f t="shared" si="7"/>
        <v>100</v>
      </c>
    </row>
    <row r="33" spans="1:94" x14ac:dyDescent="0.35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AA33">
        <f t="shared" si="8"/>
        <v>0</v>
      </c>
      <c r="AB33">
        <f t="shared" ref="AB33:AB64" si="12">$AA$65-AA33</f>
        <v>25</v>
      </c>
      <c r="AC33">
        <f t="shared" ref="AC33:AC64" si="13">(AB33/$AA$65)*100</f>
        <v>100</v>
      </c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E33">
        <f t="shared" si="9"/>
        <v>0</v>
      </c>
      <c r="BF33">
        <f t="shared" ref="BF33:BF64" si="14">$BE$65-BE33</f>
        <v>25</v>
      </c>
      <c r="BG33">
        <f t="shared" ref="BG33:BG64" si="15">(BF33/$BE$65)*100</f>
        <v>100</v>
      </c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I33">
        <f t="shared" si="10"/>
        <v>0</v>
      </c>
      <c r="CJ33">
        <f t="shared" ref="CJ33:CJ64" si="16">$CI$65-CI33</f>
        <v>25</v>
      </c>
      <c r="CK33">
        <f t="shared" ref="CK33:CK64" si="17">(CJ33/$CI$65)*100</f>
        <v>100</v>
      </c>
      <c r="CN33">
        <f t="shared" si="11"/>
        <v>0</v>
      </c>
      <c r="CO33">
        <f t="shared" ref="CO33:CO64" si="18">$CN$65-CN33</f>
        <v>75</v>
      </c>
      <c r="CP33">
        <f t="shared" ref="CP33:CP64" si="19">(CO33/$CN$65)*100</f>
        <v>100</v>
      </c>
    </row>
    <row r="34" spans="1:94" x14ac:dyDescent="0.35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AA34">
        <f t="shared" si="8"/>
        <v>0</v>
      </c>
      <c r="AB34">
        <f t="shared" si="12"/>
        <v>25</v>
      </c>
      <c r="AC34">
        <f t="shared" si="13"/>
        <v>100</v>
      </c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E34">
        <f t="shared" si="9"/>
        <v>0</v>
      </c>
      <c r="BF34">
        <f t="shared" si="14"/>
        <v>25</v>
      </c>
      <c r="BG34">
        <f t="shared" si="15"/>
        <v>100</v>
      </c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I34">
        <f t="shared" si="10"/>
        <v>0</v>
      </c>
      <c r="CJ34">
        <f t="shared" si="16"/>
        <v>25</v>
      </c>
      <c r="CK34">
        <f t="shared" si="17"/>
        <v>100</v>
      </c>
      <c r="CN34">
        <f t="shared" si="11"/>
        <v>0</v>
      </c>
      <c r="CO34">
        <f t="shared" si="18"/>
        <v>75</v>
      </c>
      <c r="CP34">
        <f t="shared" si="19"/>
        <v>100</v>
      </c>
    </row>
    <row r="35" spans="1:94" x14ac:dyDescent="0.3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AA35">
        <f t="shared" si="8"/>
        <v>0</v>
      </c>
      <c r="AB35">
        <f t="shared" si="12"/>
        <v>25</v>
      </c>
      <c r="AC35">
        <f t="shared" si="13"/>
        <v>100</v>
      </c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E35">
        <f t="shared" si="9"/>
        <v>0</v>
      </c>
      <c r="BF35">
        <f t="shared" si="14"/>
        <v>25</v>
      </c>
      <c r="BG35">
        <f t="shared" si="15"/>
        <v>100</v>
      </c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I35">
        <f t="shared" si="10"/>
        <v>0</v>
      </c>
      <c r="CJ35">
        <f t="shared" si="16"/>
        <v>25</v>
      </c>
      <c r="CK35">
        <f t="shared" si="17"/>
        <v>100</v>
      </c>
      <c r="CN35">
        <f t="shared" si="11"/>
        <v>0</v>
      </c>
      <c r="CO35">
        <f t="shared" si="18"/>
        <v>75</v>
      </c>
      <c r="CP35">
        <f t="shared" si="19"/>
        <v>100</v>
      </c>
    </row>
    <row r="36" spans="1:94" x14ac:dyDescent="0.35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AA36">
        <f t="shared" si="8"/>
        <v>0</v>
      </c>
      <c r="AB36">
        <f t="shared" si="12"/>
        <v>25</v>
      </c>
      <c r="AC36">
        <f t="shared" si="13"/>
        <v>100</v>
      </c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E36">
        <f t="shared" si="9"/>
        <v>0</v>
      </c>
      <c r="BF36">
        <f t="shared" si="14"/>
        <v>25</v>
      </c>
      <c r="BG36">
        <f t="shared" si="15"/>
        <v>100</v>
      </c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I36">
        <f t="shared" si="10"/>
        <v>0</v>
      </c>
      <c r="CJ36">
        <f t="shared" si="16"/>
        <v>25</v>
      </c>
      <c r="CK36">
        <f t="shared" si="17"/>
        <v>100</v>
      </c>
      <c r="CN36">
        <f t="shared" si="11"/>
        <v>0</v>
      </c>
      <c r="CO36">
        <f t="shared" si="18"/>
        <v>75</v>
      </c>
      <c r="CP36">
        <f t="shared" si="19"/>
        <v>100</v>
      </c>
    </row>
    <row r="37" spans="1:94" x14ac:dyDescent="0.3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AA37">
        <f t="shared" si="8"/>
        <v>0</v>
      </c>
      <c r="AB37">
        <f t="shared" si="12"/>
        <v>25</v>
      </c>
      <c r="AC37">
        <f t="shared" si="13"/>
        <v>100</v>
      </c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E37">
        <f t="shared" si="9"/>
        <v>0</v>
      </c>
      <c r="BF37">
        <f t="shared" si="14"/>
        <v>25</v>
      </c>
      <c r="BG37">
        <f t="shared" si="15"/>
        <v>100</v>
      </c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I37">
        <f t="shared" si="10"/>
        <v>0</v>
      </c>
      <c r="CJ37">
        <f t="shared" si="16"/>
        <v>25</v>
      </c>
      <c r="CK37">
        <f t="shared" si="17"/>
        <v>100</v>
      </c>
      <c r="CN37">
        <f t="shared" si="11"/>
        <v>0</v>
      </c>
      <c r="CO37">
        <f t="shared" si="18"/>
        <v>75</v>
      </c>
      <c r="CP37">
        <f t="shared" si="19"/>
        <v>100</v>
      </c>
    </row>
    <row r="38" spans="1:94" x14ac:dyDescent="0.35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AA38">
        <f t="shared" si="8"/>
        <v>0</v>
      </c>
      <c r="AB38">
        <f t="shared" si="12"/>
        <v>25</v>
      </c>
      <c r="AC38">
        <f t="shared" si="13"/>
        <v>100</v>
      </c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E38">
        <f t="shared" si="9"/>
        <v>0</v>
      </c>
      <c r="BF38">
        <f t="shared" si="14"/>
        <v>25</v>
      </c>
      <c r="BG38">
        <f t="shared" si="15"/>
        <v>100</v>
      </c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I38">
        <f t="shared" si="10"/>
        <v>0</v>
      </c>
      <c r="CJ38">
        <f t="shared" si="16"/>
        <v>25</v>
      </c>
      <c r="CK38">
        <f t="shared" si="17"/>
        <v>100</v>
      </c>
      <c r="CN38">
        <f t="shared" si="11"/>
        <v>0</v>
      </c>
      <c r="CO38">
        <f t="shared" si="18"/>
        <v>75</v>
      </c>
      <c r="CP38">
        <f t="shared" si="19"/>
        <v>100</v>
      </c>
    </row>
    <row r="39" spans="1:94" x14ac:dyDescent="0.35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AA39">
        <f t="shared" si="8"/>
        <v>0</v>
      </c>
      <c r="AB39">
        <f t="shared" si="12"/>
        <v>25</v>
      </c>
      <c r="AC39">
        <f t="shared" si="13"/>
        <v>100</v>
      </c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E39">
        <f t="shared" si="9"/>
        <v>0</v>
      </c>
      <c r="BF39">
        <f t="shared" si="14"/>
        <v>25</v>
      </c>
      <c r="BG39">
        <f t="shared" si="15"/>
        <v>100</v>
      </c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I39">
        <f t="shared" si="10"/>
        <v>0</v>
      </c>
      <c r="CJ39">
        <f t="shared" si="16"/>
        <v>25</v>
      </c>
      <c r="CK39">
        <f t="shared" si="17"/>
        <v>100</v>
      </c>
      <c r="CN39">
        <f t="shared" si="11"/>
        <v>0</v>
      </c>
      <c r="CO39">
        <f t="shared" si="18"/>
        <v>75</v>
      </c>
      <c r="CP39">
        <f t="shared" si="19"/>
        <v>100</v>
      </c>
    </row>
    <row r="40" spans="1:94" x14ac:dyDescent="0.35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AA40">
        <f t="shared" si="8"/>
        <v>0</v>
      </c>
      <c r="AB40">
        <f t="shared" si="12"/>
        <v>25</v>
      </c>
      <c r="AC40">
        <f t="shared" si="13"/>
        <v>100</v>
      </c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E40">
        <f t="shared" si="9"/>
        <v>0</v>
      </c>
      <c r="BF40">
        <f t="shared" si="14"/>
        <v>25</v>
      </c>
      <c r="BG40">
        <f t="shared" si="15"/>
        <v>100</v>
      </c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I40">
        <f t="shared" si="10"/>
        <v>0</v>
      </c>
      <c r="CJ40">
        <f t="shared" si="16"/>
        <v>25</v>
      </c>
      <c r="CK40">
        <f t="shared" si="17"/>
        <v>100</v>
      </c>
      <c r="CN40">
        <f t="shared" si="11"/>
        <v>0</v>
      </c>
      <c r="CO40">
        <f t="shared" si="18"/>
        <v>75</v>
      </c>
      <c r="CP40">
        <f t="shared" si="19"/>
        <v>100</v>
      </c>
    </row>
    <row r="41" spans="1:94" x14ac:dyDescent="0.35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AA41">
        <f t="shared" si="8"/>
        <v>0</v>
      </c>
      <c r="AB41">
        <f t="shared" si="12"/>
        <v>25</v>
      </c>
      <c r="AC41">
        <f t="shared" si="13"/>
        <v>100</v>
      </c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E41">
        <f t="shared" si="9"/>
        <v>0</v>
      </c>
      <c r="BF41">
        <f t="shared" si="14"/>
        <v>25</v>
      </c>
      <c r="BG41">
        <f t="shared" si="15"/>
        <v>100</v>
      </c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I41">
        <f t="shared" si="10"/>
        <v>0</v>
      </c>
      <c r="CJ41">
        <f t="shared" si="16"/>
        <v>25</v>
      </c>
      <c r="CK41">
        <f t="shared" si="17"/>
        <v>100</v>
      </c>
      <c r="CN41">
        <f t="shared" si="11"/>
        <v>0</v>
      </c>
      <c r="CO41">
        <f t="shared" si="18"/>
        <v>75</v>
      </c>
      <c r="CP41">
        <f t="shared" si="19"/>
        <v>100</v>
      </c>
    </row>
    <row r="42" spans="1:94" x14ac:dyDescent="0.35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AA42">
        <f t="shared" si="8"/>
        <v>0</v>
      </c>
      <c r="AB42">
        <f t="shared" si="12"/>
        <v>25</v>
      </c>
      <c r="AC42">
        <f t="shared" si="13"/>
        <v>100</v>
      </c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E42">
        <f t="shared" si="9"/>
        <v>0</v>
      </c>
      <c r="BF42">
        <f t="shared" si="14"/>
        <v>25</v>
      </c>
      <c r="BG42">
        <f t="shared" si="15"/>
        <v>100</v>
      </c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I42">
        <f t="shared" si="10"/>
        <v>0</v>
      </c>
      <c r="CJ42">
        <f t="shared" si="16"/>
        <v>25</v>
      </c>
      <c r="CK42">
        <f t="shared" si="17"/>
        <v>100</v>
      </c>
      <c r="CN42">
        <f t="shared" si="11"/>
        <v>0</v>
      </c>
      <c r="CO42">
        <f t="shared" si="18"/>
        <v>75</v>
      </c>
      <c r="CP42">
        <f t="shared" si="19"/>
        <v>100</v>
      </c>
    </row>
    <row r="43" spans="1:94" x14ac:dyDescent="0.35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AA43">
        <f t="shared" si="8"/>
        <v>0</v>
      </c>
      <c r="AB43">
        <f t="shared" si="12"/>
        <v>25</v>
      </c>
      <c r="AC43">
        <f t="shared" si="13"/>
        <v>100</v>
      </c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E43">
        <f t="shared" si="9"/>
        <v>0</v>
      </c>
      <c r="BF43">
        <f t="shared" si="14"/>
        <v>25</v>
      </c>
      <c r="BG43">
        <f t="shared" si="15"/>
        <v>100</v>
      </c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I43">
        <f t="shared" si="10"/>
        <v>0</v>
      </c>
      <c r="CJ43">
        <f t="shared" si="16"/>
        <v>25</v>
      </c>
      <c r="CK43">
        <f t="shared" si="17"/>
        <v>100</v>
      </c>
      <c r="CN43">
        <f t="shared" si="11"/>
        <v>0</v>
      </c>
      <c r="CO43">
        <f t="shared" si="18"/>
        <v>75</v>
      </c>
      <c r="CP43">
        <f t="shared" si="19"/>
        <v>100</v>
      </c>
    </row>
    <row r="44" spans="1:94" x14ac:dyDescent="0.35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AA44">
        <f t="shared" si="8"/>
        <v>0</v>
      </c>
      <c r="AB44">
        <f t="shared" si="12"/>
        <v>25</v>
      </c>
      <c r="AC44">
        <f t="shared" si="13"/>
        <v>100</v>
      </c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E44">
        <f t="shared" si="9"/>
        <v>0</v>
      </c>
      <c r="BF44">
        <f t="shared" si="14"/>
        <v>25</v>
      </c>
      <c r="BG44">
        <f t="shared" si="15"/>
        <v>100</v>
      </c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I44">
        <f t="shared" si="10"/>
        <v>0</v>
      </c>
      <c r="CJ44">
        <f t="shared" si="16"/>
        <v>25</v>
      </c>
      <c r="CK44">
        <f t="shared" si="17"/>
        <v>100</v>
      </c>
      <c r="CN44">
        <f t="shared" si="11"/>
        <v>0</v>
      </c>
      <c r="CO44">
        <f t="shared" si="18"/>
        <v>75</v>
      </c>
      <c r="CP44">
        <f t="shared" si="19"/>
        <v>100</v>
      </c>
    </row>
    <row r="45" spans="1:94" x14ac:dyDescent="0.35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AA45">
        <f t="shared" si="8"/>
        <v>0</v>
      </c>
      <c r="AB45">
        <f t="shared" si="12"/>
        <v>25</v>
      </c>
      <c r="AC45">
        <f t="shared" si="13"/>
        <v>100</v>
      </c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E45">
        <f t="shared" si="9"/>
        <v>0</v>
      </c>
      <c r="BF45">
        <f t="shared" si="14"/>
        <v>25</v>
      </c>
      <c r="BG45">
        <f t="shared" si="15"/>
        <v>100</v>
      </c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I45">
        <f t="shared" si="10"/>
        <v>0</v>
      </c>
      <c r="CJ45">
        <f t="shared" si="16"/>
        <v>25</v>
      </c>
      <c r="CK45">
        <f t="shared" si="17"/>
        <v>100</v>
      </c>
      <c r="CN45">
        <f t="shared" si="11"/>
        <v>0</v>
      </c>
      <c r="CO45">
        <f t="shared" si="18"/>
        <v>75</v>
      </c>
      <c r="CP45">
        <f t="shared" si="19"/>
        <v>100</v>
      </c>
    </row>
    <row r="46" spans="1:94" x14ac:dyDescent="0.35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AA46">
        <f t="shared" si="8"/>
        <v>0</v>
      </c>
      <c r="AB46">
        <f t="shared" si="12"/>
        <v>25</v>
      </c>
      <c r="AC46">
        <f t="shared" si="13"/>
        <v>100</v>
      </c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E46">
        <f t="shared" si="9"/>
        <v>0</v>
      </c>
      <c r="BF46">
        <f t="shared" si="14"/>
        <v>25</v>
      </c>
      <c r="BG46">
        <f t="shared" si="15"/>
        <v>100</v>
      </c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I46">
        <f t="shared" si="10"/>
        <v>0</v>
      </c>
      <c r="CJ46">
        <f t="shared" si="16"/>
        <v>25</v>
      </c>
      <c r="CK46">
        <f t="shared" si="17"/>
        <v>100</v>
      </c>
      <c r="CN46">
        <f t="shared" si="11"/>
        <v>0</v>
      </c>
      <c r="CO46">
        <f t="shared" si="18"/>
        <v>75</v>
      </c>
      <c r="CP46">
        <f t="shared" si="19"/>
        <v>100</v>
      </c>
    </row>
    <row r="47" spans="1:94" x14ac:dyDescent="0.35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AA47">
        <f t="shared" si="8"/>
        <v>0</v>
      </c>
      <c r="AB47">
        <f t="shared" si="12"/>
        <v>25</v>
      </c>
      <c r="AC47">
        <f t="shared" si="13"/>
        <v>100</v>
      </c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E47">
        <f t="shared" si="9"/>
        <v>0</v>
      </c>
      <c r="BF47">
        <f t="shared" si="14"/>
        <v>25</v>
      </c>
      <c r="BG47">
        <f t="shared" si="15"/>
        <v>100</v>
      </c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I47">
        <f t="shared" si="10"/>
        <v>0</v>
      </c>
      <c r="CJ47">
        <f t="shared" si="16"/>
        <v>25</v>
      </c>
      <c r="CK47">
        <f t="shared" si="17"/>
        <v>100</v>
      </c>
      <c r="CN47">
        <f t="shared" si="11"/>
        <v>0</v>
      </c>
      <c r="CO47">
        <f t="shared" si="18"/>
        <v>75</v>
      </c>
      <c r="CP47">
        <f t="shared" si="19"/>
        <v>100</v>
      </c>
    </row>
    <row r="48" spans="1:94" x14ac:dyDescent="0.35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AA48">
        <f t="shared" si="8"/>
        <v>0</v>
      </c>
      <c r="AB48">
        <f t="shared" si="12"/>
        <v>25</v>
      </c>
      <c r="AC48">
        <f t="shared" si="13"/>
        <v>100</v>
      </c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E48">
        <f t="shared" si="9"/>
        <v>0</v>
      </c>
      <c r="BF48">
        <f t="shared" si="14"/>
        <v>25</v>
      </c>
      <c r="BG48">
        <f t="shared" si="15"/>
        <v>100</v>
      </c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I48">
        <f t="shared" si="10"/>
        <v>0</v>
      </c>
      <c r="CJ48">
        <f t="shared" si="16"/>
        <v>25</v>
      </c>
      <c r="CK48">
        <f t="shared" si="17"/>
        <v>100</v>
      </c>
      <c r="CN48">
        <f t="shared" si="11"/>
        <v>0</v>
      </c>
      <c r="CO48">
        <f t="shared" si="18"/>
        <v>75</v>
      </c>
      <c r="CP48">
        <f t="shared" si="19"/>
        <v>100</v>
      </c>
    </row>
    <row r="49" spans="1:94" x14ac:dyDescent="0.35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AA49">
        <f t="shared" si="8"/>
        <v>0</v>
      </c>
      <c r="AB49">
        <f t="shared" si="12"/>
        <v>25</v>
      </c>
      <c r="AC49">
        <f t="shared" si="13"/>
        <v>100</v>
      </c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E49">
        <f t="shared" si="9"/>
        <v>0</v>
      </c>
      <c r="BF49">
        <f t="shared" si="14"/>
        <v>25</v>
      </c>
      <c r="BG49">
        <f t="shared" si="15"/>
        <v>100</v>
      </c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I49">
        <f t="shared" si="10"/>
        <v>0</v>
      </c>
      <c r="CJ49">
        <f t="shared" si="16"/>
        <v>25</v>
      </c>
      <c r="CK49">
        <f t="shared" si="17"/>
        <v>100</v>
      </c>
      <c r="CN49">
        <f t="shared" si="11"/>
        <v>0</v>
      </c>
      <c r="CO49">
        <f t="shared" si="18"/>
        <v>75</v>
      </c>
      <c r="CP49">
        <f t="shared" si="19"/>
        <v>100</v>
      </c>
    </row>
    <row r="50" spans="1:94" x14ac:dyDescent="0.35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AA50">
        <f t="shared" si="8"/>
        <v>0</v>
      </c>
      <c r="AB50">
        <f t="shared" si="12"/>
        <v>25</v>
      </c>
      <c r="AC50">
        <f t="shared" si="13"/>
        <v>100</v>
      </c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E50">
        <f t="shared" si="9"/>
        <v>0</v>
      </c>
      <c r="BF50">
        <f t="shared" si="14"/>
        <v>25</v>
      </c>
      <c r="BG50">
        <f t="shared" si="15"/>
        <v>100</v>
      </c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I50">
        <f t="shared" si="10"/>
        <v>0</v>
      </c>
      <c r="CJ50">
        <f t="shared" si="16"/>
        <v>25</v>
      </c>
      <c r="CK50">
        <f t="shared" si="17"/>
        <v>100</v>
      </c>
      <c r="CN50">
        <f t="shared" si="11"/>
        <v>0</v>
      </c>
      <c r="CO50">
        <f t="shared" si="18"/>
        <v>75</v>
      </c>
      <c r="CP50">
        <f t="shared" si="19"/>
        <v>100</v>
      </c>
    </row>
    <row r="51" spans="1:94" x14ac:dyDescent="0.35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AA51">
        <f t="shared" si="8"/>
        <v>0</v>
      </c>
      <c r="AB51">
        <f t="shared" si="12"/>
        <v>25</v>
      </c>
      <c r="AC51">
        <f t="shared" si="13"/>
        <v>100</v>
      </c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E51">
        <f t="shared" si="9"/>
        <v>0</v>
      </c>
      <c r="BF51">
        <f t="shared" si="14"/>
        <v>25</v>
      </c>
      <c r="BG51">
        <f t="shared" si="15"/>
        <v>100</v>
      </c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I51">
        <f t="shared" si="10"/>
        <v>0</v>
      </c>
      <c r="CJ51">
        <f t="shared" si="16"/>
        <v>25</v>
      </c>
      <c r="CK51">
        <f t="shared" si="17"/>
        <v>100</v>
      </c>
      <c r="CN51">
        <f t="shared" si="11"/>
        <v>0</v>
      </c>
      <c r="CO51">
        <f t="shared" si="18"/>
        <v>75</v>
      </c>
      <c r="CP51">
        <f t="shared" si="19"/>
        <v>100</v>
      </c>
    </row>
    <row r="52" spans="1:94" x14ac:dyDescent="0.35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AA52">
        <f t="shared" si="8"/>
        <v>0</v>
      </c>
      <c r="AB52">
        <f t="shared" si="12"/>
        <v>25</v>
      </c>
      <c r="AC52">
        <f t="shared" si="13"/>
        <v>100</v>
      </c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E52">
        <f t="shared" si="9"/>
        <v>0</v>
      </c>
      <c r="BF52">
        <f t="shared" si="14"/>
        <v>25</v>
      </c>
      <c r="BG52">
        <f t="shared" si="15"/>
        <v>100</v>
      </c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I52">
        <f t="shared" si="10"/>
        <v>0</v>
      </c>
      <c r="CJ52">
        <f t="shared" si="16"/>
        <v>25</v>
      </c>
      <c r="CK52">
        <f t="shared" si="17"/>
        <v>100</v>
      </c>
      <c r="CN52">
        <f t="shared" si="11"/>
        <v>0</v>
      </c>
      <c r="CO52">
        <f t="shared" si="18"/>
        <v>75</v>
      </c>
      <c r="CP52">
        <f t="shared" si="19"/>
        <v>100</v>
      </c>
    </row>
    <row r="53" spans="1:94" x14ac:dyDescent="0.35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AA53">
        <f t="shared" si="8"/>
        <v>0</v>
      </c>
      <c r="AB53">
        <f t="shared" si="12"/>
        <v>25</v>
      </c>
      <c r="AC53">
        <f t="shared" si="13"/>
        <v>100</v>
      </c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E53">
        <f t="shared" si="9"/>
        <v>0</v>
      </c>
      <c r="BF53">
        <f t="shared" si="14"/>
        <v>25</v>
      </c>
      <c r="BG53">
        <f t="shared" si="15"/>
        <v>100</v>
      </c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I53">
        <f t="shared" si="10"/>
        <v>0</v>
      </c>
      <c r="CJ53">
        <f t="shared" si="16"/>
        <v>25</v>
      </c>
      <c r="CK53">
        <f t="shared" si="17"/>
        <v>100</v>
      </c>
      <c r="CN53">
        <f t="shared" si="11"/>
        <v>0</v>
      </c>
      <c r="CO53">
        <f t="shared" si="18"/>
        <v>75</v>
      </c>
      <c r="CP53">
        <f t="shared" si="19"/>
        <v>100</v>
      </c>
    </row>
    <row r="54" spans="1:94" s="128" customFormat="1" x14ac:dyDescent="0.35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AA54" s="128">
        <f t="shared" si="8"/>
        <v>0</v>
      </c>
      <c r="AB54" s="128">
        <f t="shared" si="12"/>
        <v>25</v>
      </c>
      <c r="AC54" s="128">
        <f t="shared" si="13"/>
        <v>100</v>
      </c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E54" s="128">
        <f t="shared" si="9"/>
        <v>0</v>
      </c>
      <c r="BF54" s="128">
        <f t="shared" si="14"/>
        <v>25</v>
      </c>
      <c r="BG54" s="128">
        <f t="shared" si="15"/>
        <v>100</v>
      </c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I54" s="128">
        <f t="shared" si="10"/>
        <v>0</v>
      </c>
      <c r="CJ54" s="128">
        <f t="shared" si="16"/>
        <v>25</v>
      </c>
      <c r="CK54" s="128">
        <f t="shared" si="17"/>
        <v>100</v>
      </c>
      <c r="CN54" s="128">
        <f t="shared" si="11"/>
        <v>0</v>
      </c>
      <c r="CO54" s="128">
        <f t="shared" si="18"/>
        <v>75</v>
      </c>
      <c r="CP54" s="128">
        <f t="shared" si="19"/>
        <v>100</v>
      </c>
    </row>
    <row r="55" spans="1:94" s="128" customFormat="1" x14ac:dyDescent="0.35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AA55" s="128">
        <f t="shared" si="8"/>
        <v>0</v>
      </c>
      <c r="AB55" s="128">
        <f t="shared" si="12"/>
        <v>25</v>
      </c>
      <c r="AC55" s="128">
        <f t="shared" si="13"/>
        <v>100</v>
      </c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E55" s="128">
        <f t="shared" si="9"/>
        <v>0</v>
      </c>
      <c r="BF55" s="128">
        <f t="shared" si="14"/>
        <v>25</v>
      </c>
      <c r="BG55" s="128">
        <f t="shared" si="15"/>
        <v>100</v>
      </c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I55" s="128">
        <f t="shared" si="10"/>
        <v>0</v>
      </c>
      <c r="CJ55" s="128">
        <f t="shared" si="16"/>
        <v>25</v>
      </c>
      <c r="CK55" s="128">
        <f t="shared" si="17"/>
        <v>100</v>
      </c>
      <c r="CN55" s="128">
        <f t="shared" si="11"/>
        <v>0</v>
      </c>
      <c r="CO55" s="128">
        <f t="shared" si="18"/>
        <v>75</v>
      </c>
      <c r="CP55" s="128">
        <f t="shared" si="19"/>
        <v>100</v>
      </c>
    </row>
    <row r="56" spans="1:94" s="128" customFormat="1" x14ac:dyDescent="0.35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AA56" s="128">
        <f t="shared" si="8"/>
        <v>0</v>
      </c>
      <c r="AB56" s="128">
        <f t="shared" si="12"/>
        <v>25</v>
      </c>
      <c r="AC56" s="128">
        <f t="shared" si="13"/>
        <v>100</v>
      </c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E56" s="128">
        <f t="shared" si="9"/>
        <v>0</v>
      </c>
      <c r="BF56" s="128">
        <f t="shared" si="14"/>
        <v>25</v>
      </c>
      <c r="BG56" s="128">
        <f t="shared" si="15"/>
        <v>100</v>
      </c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I56" s="128">
        <f t="shared" si="10"/>
        <v>0</v>
      </c>
      <c r="CJ56" s="128">
        <f t="shared" si="16"/>
        <v>25</v>
      </c>
      <c r="CK56" s="128">
        <f t="shared" si="17"/>
        <v>100</v>
      </c>
      <c r="CN56" s="128">
        <f t="shared" si="11"/>
        <v>0</v>
      </c>
      <c r="CO56" s="128">
        <f t="shared" si="18"/>
        <v>75</v>
      </c>
      <c r="CP56" s="128">
        <f t="shared" si="19"/>
        <v>100</v>
      </c>
    </row>
    <row r="57" spans="1:94" s="128" customFormat="1" x14ac:dyDescent="0.35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AA57" s="128">
        <f t="shared" si="8"/>
        <v>0</v>
      </c>
      <c r="AB57" s="128">
        <f t="shared" si="12"/>
        <v>25</v>
      </c>
      <c r="AC57" s="128">
        <f t="shared" si="13"/>
        <v>100</v>
      </c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E57" s="128">
        <f t="shared" si="9"/>
        <v>0</v>
      </c>
      <c r="BF57" s="128">
        <f t="shared" si="14"/>
        <v>25</v>
      </c>
      <c r="BG57" s="128">
        <f t="shared" si="15"/>
        <v>100</v>
      </c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I57" s="128">
        <f t="shared" si="10"/>
        <v>0</v>
      </c>
      <c r="CJ57" s="128">
        <f t="shared" si="16"/>
        <v>25</v>
      </c>
      <c r="CK57" s="128">
        <f t="shared" si="17"/>
        <v>100</v>
      </c>
      <c r="CN57" s="128">
        <f t="shared" si="11"/>
        <v>0</v>
      </c>
      <c r="CO57" s="128">
        <f t="shared" si="18"/>
        <v>75</v>
      </c>
      <c r="CP57" s="128">
        <f t="shared" si="19"/>
        <v>100</v>
      </c>
    </row>
    <row r="58" spans="1:94" s="128" customFormat="1" x14ac:dyDescent="0.35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AA58" s="128">
        <f t="shared" si="8"/>
        <v>0</v>
      </c>
      <c r="AB58" s="128">
        <f t="shared" si="12"/>
        <v>25</v>
      </c>
      <c r="AC58" s="128">
        <f t="shared" si="13"/>
        <v>100</v>
      </c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E58" s="128">
        <f t="shared" si="9"/>
        <v>0</v>
      </c>
      <c r="BF58" s="128">
        <f t="shared" si="14"/>
        <v>25</v>
      </c>
      <c r="BG58" s="128">
        <f t="shared" si="15"/>
        <v>100</v>
      </c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I58" s="128">
        <f t="shared" si="10"/>
        <v>0</v>
      </c>
      <c r="CJ58" s="128">
        <f t="shared" si="16"/>
        <v>25</v>
      </c>
      <c r="CK58" s="128">
        <f t="shared" si="17"/>
        <v>100</v>
      </c>
      <c r="CN58" s="128">
        <f t="shared" si="11"/>
        <v>0</v>
      </c>
      <c r="CO58" s="128">
        <f t="shared" si="18"/>
        <v>75</v>
      </c>
      <c r="CP58" s="128">
        <f t="shared" si="19"/>
        <v>100</v>
      </c>
    </row>
    <row r="59" spans="1:94" s="128" customFormat="1" x14ac:dyDescent="0.35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AA59" s="128">
        <f t="shared" ref="AA59:AA60" si="20">SUM(A59:Z59)</f>
        <v>0</v>
      </c>
      <c r="AB59" s="128">
        <f t="shared" ref="AB59:AB60" si="21">$AA$65-AA59</f>
        <v>25</v>
      </c>
      <c r="AC59" s="128">
        <f t="shared" ref="AC59:AC60" si="22">(AB59/$AA$65)*100</f>
        <v>100</v>
      </c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E59" s="128">
        <f t="shared" ref="BE59:BE60" si="23">SUM(AE59:BC59)</f>
        <v>0</v>
      </c>
      <c r="BF59" s="128">
        <f t="shared" ref="BF59:BF60" si="24">$BE$65-BE59</f>
        <v>25</v>
      </c>
      <c r="BG59" s="128">
        <f t="shared" ref="BG59:BG60" si="25">(BF59/$BE$65)*100</f>
        <v>100</v>
      </c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I59" s="128">
        <f t="shared" ref="CI59:CI60" si="26">SUM(BI59:CG59)</f>
        <v>0</v>
      </c>
      <c r="CJ59" s="128">
        <f t="shared" ref="CJ59:CJ60" si="27">$CI$65-CI59</f>
        <v>25</v>
      </c>
      <c r="CK59" s="128">
        <f t="shared" ref="CK59:CK60" si="28">(CJ59/$CI$65)*100</f>
        <v>100</v>
      </c>
      <c r="CN59" s="128">
        <f t="shared" ref="CN59:CN60" si="29">SUM(A59:Y59,AE59:BC59,BI59:CG59)</f>
        <v>0</v>
      </c>
      <c r="CO59" s="128">
        <f t="shared" ref="CO59:CO60" si="30">$CN$65-CN59</f>
        <v>75</v>
      </c>
      <c r="CP59" s="128">
        <f t="shared" ref="CP59:CP60" si="31">(CO59/$CN$65)*100</f>
        <v>100</v>
      </c>
    </row>
    <row r="60" spans="1:94" x14ac:dyDescent="0.35">
      <c r="AA60" s="128">
        <f t="shared" si="20"/>
        <v>0</v>
      </c>
      <c r="AB60" s="128">
        <f t="shared" si="21"/>
        <v>25</v>
      </c>
      <c r="AC60" s="128">
        <f t="shared" si="22"/>
        <v>100</v>
      </c>
      <c r="BE60" s="128">
        <f t="shared" si="23"/>
        <v>0</v>
      </c>
      <c r="BF60" s="128">
        <f t="shared" si="24"/>
        <v>25</v>
      </c>
      <c r="BG60" s="128">
        <f t="shared" si="25"/>
        <v>100</v>
      </c>
      <c r="CI60" s="128">
        <f t="shared" si="26"/>
        <v>0</v>
      </c>
      <c r="CJ60" s="128">
        <f t="shared" si="27"/>
        <v>25</v>
      </c>
      <c r="CK60" s="128">
        <f t="shared" si="28"/>
        <v>100</v>
      </c>
      <c r="CL60" s="128"/>
      <c r="CM60" s="128"/>
      <c r="CN60" s="128">
        <f t="shared" si="29"/>
        <v>0</v>
      </c>
      <c r="CO60" s="128">
        <f t="shared" si="30"/>
        <v>75</v>
      </c>
      <c r="CP60" s="128">
        <f t="shared" si="31"/>
        <v>100</v>
      </c>
    </row>
    <row r="61" spans="1:94" x14ac:dyDescent="0.35">
      <c r="A61" s="115" t="s">
        <v>45</v>
      </c>
      <c r="B61" s="115" t="s">
        <v>46</v>
      </c>
      <c r="C61" s="115" t="s">
        <v>47</v>
      </c>
      <c r="D61" s="115" t="s">
        <v>48</v>
      </c>
      <c r="E61" s="115" t="s">
        <v>49</v>
      </c>
      <c r="F61" s="115" t="s">
        <v>50</v>
      </c>
      <c r="G61" s="115" t="s">
        <v>51</v>
      </c>
      <c r="H61" s="115" t="s">
        <v>52</v>
      </c>
      <c r="I61" s="115" t="s">
        <v>53</v>
      </c>
      <c r="J61" s="115" t="s">
        <v>54</v>
      </c>
      <c r="K61" s="115" t="s">
        <v>55</v>
      </c>
      <c r="L61" s="115" t="s">
        <v>56</v>
      </c>
      <c r="M61" s="115" t="s">
        <v>57</v>
      </c>
      <c r="N61" s="115" t="s">
        <v>58</v>
      </c>
      <c r="O61" s="115" t="s">
        <v>59</v>
      </c>
      <c r="P61" s="115" t="s">
        <v>60</v>
      </c>
      <c r="Q61" s="115" t="s">
        <v>61</v>
      </c>
      <c r="R61" s="115" t="s">
        <v>62</v>
      </c>
      <c r="S61" s="115" t="s">
        <v>63</v>
      </c>
      <c r="T61" s="115" t="s">
        <v>64</v>
      </c>
      <c r="U61" s="115" t="s">
        <v>65</v>
      </c>
      <c r="V61" s="115" t="s">
        <v>66</v>
      </c>
      <c r="W61" s="115" t="s">
        <v>67</v>
      </c>
      <c r="X61" s="115" t="s">
        <v>68</v>
      </c>
      <c r="Y61" s="115" t="s">
        <v>69</v>
      </c>
      <c r="AD61" s="1"/>
      <c r="AE61" s="116" t="s">
        <v>45</v>
      </c>
      <c r="AF61" s="116" t="s">
        <v>46</v>
      </c>
      <c r="AG61" s="116" t="s">
        <v>47</v>
      </c>
      <c r="AH61" s="116" t="s">
        <v>48</v>
      </c>
      <c r="AI61" s="116" t="s">
        <v>49</v>
      </c>
      <c r="AJ61" s="116" t="s">
        <v>50</v>
      </c>
      <c r="AK61" s="116" t="s">
        <v>51</v>
      </c>
      <c r="AL61" s="116" t="s">
        <v>52</v>
      </c>
      <c r="AM61" s="116" t="s">
        <v>53</v>
      </c>
      <c r="AN61" s="116" t="s">
        <v>54</v>
      </c>
      <c r="AO61" s="116" t="s">
        <v>55</v>
      </c>
      <c r="AP61" s="116" t="s">
        <v>56</v>
      </c>
      <c r="AQ61" s="116" t="s">
        <v>57</v>
      </c>
      <c r="AR61" s="116" t="s">
        <v>58</v>
      </c>
      <c r="AS61" s="116" t="s">
        <v>59</v>
      </c>
      <c r="AT61" s="116" t="s">
        <v>60</v>
      </c>
      <c r="AU61" s="116" t="s">
        <v>61</v>
      </c>
      <c r="AV61" s="116" t="s">
        <v>62</v>
      </c>
      <c r="AW61" s="116" t="s">
        <v>63</v>
      </c>
      <c r="AX61" s="116" t="s">
        <v>64</v>
      </c>
      <c r="AY61" s="116" t="s">
        <v>65</v>
      </c>
      <c r="AZ61" s="116" t="s">
        <v>66</v>
      </c>
      <c r="BA61" s="116" t="s">
        <v>67</v>
      </c>
      <c r="BB61" s="116" t="s">
        <v>68</v>
      </c>
      <c r="BC61" s="116" t="s">
        <v>69</v>
      </c>
      <c r="BI61" s="116" t="s">
        <v>45</v>
      </c>
      <c r="BJ61" s="116" t="s">
        <v>46</v>
      </c>
      <c r="BK61" s="116" t="s">
        <v>47</v>
      </c>
      <c r="BL61" s="116" t="s">
        <v>48</v>
      </c>
      <c r="BM61" s="116" t="s">
        <v>49</v>
      </c>
      <c r="BN61" s="116" t="s">
        <v>50</v>
      </c>
      <c r="BO61" s="116" t="s">
        <v>51</v>
      </c>
      <c r="BP61" s="116" t="s">
        <v>52</v>
      </c>
      <c r="BQ61" s="116" t="s">
        <v>53</v>
      </c>
      <c r="BR61" s="116" t="s">
        <v>54</v>
      </c>
      <c r="BS61" s="116" t="s">
        <v>55</v>
      </c>
      <c r="BT61" s="116" t="s">
        <v>56</v>
      </c>
      <c r="BU61" s="116" t="s">
        <v>57</v>
      </c>
      <c r="BV61" s="116" t="s">
        <v>58</v>
      </c>
      <c r="BW61" s="116" t="s">
        <v>59</v>
      </c>
      <c r="BX61" s="116" t="s">
        <v>60</v>
      </c>
      <c r="BY61" s="116" t="s">
        <v>61</v>
      </c>
      <c r="BZ61" s="116" t="s">
        <v>62</v>
      </c>
      <c r="CA61" s="116" t="s">
        <v>63</v>
      </c>
      <c r="CB61" s="116" t="s">
        <v>64</v>
      </c>
      <c r="CC61" s="116" t="s">
        <v>65</v>
      </c>
      <c r="CD61" s="116" t="s">
        <v>66</v>
      </c>
      <c r="CE61" s="116" t="s">
        <v>67</v>
      </c>
      <c r="CF61" s="116" t="s">
        <v>68</v>
      </c>
      <c r="CG61" s="116" t="s">
        <v>69</v>
      </c>
    </row>
    <row r="62" spans="1:94" x14ac:dyDescent="0.35">
      <c r="A62">
        <f t="shared" ref="A62:Y62" si="32">SUM(A1:A60)</f>
        <v>0</v>
      </c>
      <c r="B62">
        <f t="shared" si="32"/>
        <v>0</v>
      </c>
      <c r="C62">
        <f t="shared" si="32"/>
        <v>0</v>
      </c>
      <c r="D62">
        <f t="shared" si="32"/>
        <v>0</v>
      </c>
      <c r="E62">
        <f t="shared" si="32"/>
        <v>0</v>
      </c>
      <c r="F62">
        <f t="shared" si="32"/>
        <v>0</v>
      </c>
      <c r="G62">
        <f t="shared" si="32"/>
        <v>0</v>
      </c>
      <c r="H62">
        <f t="shared" si="32"/>
        <v>0</v>
      </c>
      <c r="I62">
        <f t="shared" si="32"/>
        <v>0</v>
      </c>
      <c r="J62">
        <f t="shared" si="32"/>
        <v>0</v>
      </c>
      <c r="K62">
        <f t="shared" si="32"/>
        <v>0</v>
      </c>
      <c r="L62">
        <f t="shared" si="32"/>
        <v>0</v>
      </c>
      <c r="M62">
        <f t="shared" si="32"/>
        <v>0</v>
      </c>
      <c r="N62">
        <f t="shared" si="32"/>
        <v>0</v>
      </c>
      <c r="O62">
        <f t="shared" si="32"/>
        <v>0</v>
      </c>
      <c r="P62">
        <f t="shared" si="32"/>
        <v>0</v>
      </c>
      <c r="Q62">
        <f t="shared" si="32"/>
        <v>0</v>
      </c>
      <c r="R62">
        <f t="shared" si="32"/>
        <v>0</v>
      </c>
      <c r="S62">
        <f t="shared" si="32"/>
        <v>0</v>
      </c>
      <c r="T62">
        <f t="shared" si="32"/>
        <v>0</v>
      </c>
      <c r="U62">
        <f t="shared" si="32"/>
        <v>0</v>
      </c>
      <c r="V62">
        <f t="shared" si="32"/>
        <v>0</v>
      </c>
      <c r="W62">
        <f t="shared" si="32"/>
        <v>0</v>
      </c>
      <c r="X62">
        <f t="shared" si="32"/>
        <v>0</v>
      </c>
      <c r="Y62">
        <f t="shared" si="32"/>
        <v>0</v>
      </c>
      <c r="AA62" t="s">
        <v>1</v>
      </c>
      <c r="AB62" t="s">
        <v>2</v>
      </c>
      <c r="AC62" t="s">
        <v>3</v>
      </c>
      <c r="AD62" t="s">
        <v>0</v>
      </c>
      <c r="AE62">
        <f t="shared" ref="AE62:BC62" si="33">SUM(AE1:AE60)</f>
        <v>0</v>
      </c>
      <c r="AF62">
        <f t="shared" si="33"/>
        <v>0</v>
      </c>
      <c r="AG62">
        <f t="shared" si="33"/>
        <v>0</v>
      </c>
      <c r="AH62">
        <f t="shared" si="33"/>
        <v>0</v>
      </c>
      <c r="AI62">
        <f t="shared" si="33"/>
        <v>0</v>
      </c>
      <c r="AJ62">
        <f t="shared" si="33"/>
        <v>0</v>
      </c>
      <c r="AK62">
        <f t="shared" si="33"/>
        <v>0</v>
      </c>
      <c r="AL62">
        <f t="shared" si="33"/>
        <v>0</v>
      </c>
      <c r="AM62">
        <f t="shared" si="33"/>
        <v>0</v>
      </c>
      <c r="AN62">
        <f t="shared" si="33"/>
        <v>0</v>
      </c>
      <c r="AO62">
        <f t="shared" si="33"/>
        <v>0</v>
      </c>
      <c r="AP62">
        <f t="shared" si="33"/>
        <v>0</v>
      </c>
      <c r="AQ62">
        <f t="shared" si="33"/>
        <v>0</v>
      </c>
      <c r="AR62">
        <f t="shared" si="33"/>
        <v>0</v>
      </c>
      <c r="AS62">
        <f t="shared" si="33"/>
        <v>0</v>
      </c>
      <c r="AT62">
        <f t="shared" si="33"/>
        <v>0</v>
      </c>
      <c r="AU62">
        <f t="shared" si="33"/>
        <v>0</v>
      </c>
      <c r="AV62">
        <f t="shared" si="33"/>
        <v>0</v>
      </c>
      <c r="AW62">
        <f t="shared" si="33"/>
        <v>0</v>
      </c>
      <c r="AX62">
        <f t="shared" si="33"/>
        <v>0</v>
      </c>
      <c r="AY62">
        <f t="shared" si="33"/>
        <v>0</v>
      </c>
      <c r="AZ62">
        <f t="shared" si="33"/>
        <v>0</v>
      </c>
      <c r="BA62">
        <f t="shared" si="33"/>
        <v>0</v>
      </c>
      <c r="BB62">
        <f t="shared" si="33"/>
        <v>0</v>
      </c>
      <c r="BC62">
        <f t="shared" si="33"/>
        <v>0</v>
      </c>
      <c r="BE62" t="s">
        <v>1</v>
      </c>
      <c r="BF62" t="s">
        <v>2</v>
      </c>
      <c r="BG62" t="s">
        <v>3</v>
      </c>
      <c r="BH62" t="s">
        <v>0</v>
      </c>
      <c r="BI62">
        <f t="shared" ref="BI62:CG62" si="34">SUM(BI1:BI60)</f>
        <v>0</v>
      </c>
      <c r="BJ62">
        <f t="shared" si="34"/>
        <v>0</v>
      </c>
      <c r="BK62">
        <f t="shared" si="34"/>
        <v>0</v>
      </c>
      <c r="BL62">
        <f t="shared" si="34"/>
        <v>0</v>
      </c>
      <c r="BM62">
        <f t="shared" si="34"/>
        <v>0</v>
      </c>
      <c r="BN62">
        <f t="shared" si="34"/>
        <v>0</v>
      </c>
      <c r="BO62">
        <f t="shared" si="34"/>
        <v>0</v>
      </c>
      <c r="BP62">
        <f t="shared" si="34"/>
        <v>0</v>
      </c>
      <c r="BQ62">
        <f t="shared" si="34"/>
        <v>0</v>
      </c>
      <c r="BR62">
        <f t="shared" si="34"/>
        <v>0</v>
      </c>
      <c r="BS62">
        <f t="shared" si="34"/>
        <v>0</v>
      </c>
      <c r="BT62">
        <f t="shared" si="34"/>
        <v>0</v>
      </c>
      <c r="BU62">
        <f t="shared" si="34"/>
        <v>0</v>
      </c>
      <c r="BV62">
        <f t="shared" si="34"/>
        <v>0</v>
      </c>
      <c r="BW62">
        <f t="shared" si="34"/>
        <v>0</v>
      </c>
      <c r="BX62">
        <f t="shared" si="34"/>
        <v>0</v>
      </c>
      <c r="BY62">
        <f t="shared" si="34"/>
        <v>0</v>
      </c>
      <c r="BZ62">
        <f t="shared" si="34"/>
        <v>0</v>
      </c>
      <c r="CA62">
        <f t="shared" si="34"/>
        <v>0</v>
      </c>
      <c r="CB62">
        <f t="shared" si="34"/>
        <v>0</v>
      </c>
      <c r="CC62">
        <f t="shared" si="34"/>
        <v>0</v>
      </c>
      <c r="CD62">
        <f t="shared" si="34"/>
        <v>0</v>
      </c>
      <c r="CE62">
        <f t="shared" si="34"/>
        <v>0</v>
      </c>
      <c r="CF62">
        <f t="shared" si="34"/>
        <v>0</v>
      </c>
      <c r="CG62">
        <f t="shared" si="34"/>
        <v>0</v>
      </c>
      <c r="CI62" t="s">
        <v>1</v>
      </c>
      <c r="CJ62" t="s">
        <v>2</v>
      </c>
      <c r="CK62" t="s">
        <v>3</v>
      </c>
    </row>
    <row r="64" spans="1:94" x14ac:dyDescent="0.35">
      <c r="AA64" t="s">
        <v>36</v>
      </c>
      <c r="BE64" t="s">
        <v>36</v>
      </c>
      <c r="CI64" t="s">
        <v>36</v>
      </c>
      <c r="CN64" t="s">
        <v>70</v>
      </c>
    </row>
    <row r="65" spans="1:92" x14ac:dyDescent="0.35">
      <c r="C65" t="s">
        <v>4</v>
      </c>
      <c r="AA65" s="117">
        <v>25</v>
      </c>
      <c r="BE65" s="117">
        <v>25</v>
      </c>
      <c r="CI65" s="117">
        <v>25</v>
      </c>
      <c r="CN65">
        <f>AA65+BE65+CI65</f>
        <v>75</v>
      </c>
    </row>
    <row r="66" spans="1:92" x14ac:dyDescent="0.35">
      <c r="A66" t="str">
        <f>A$61</f>
        <v>Student A</v>
      </c>
      <c r="B66">
        <f>A$62</f>
        <v>0</v>
      </c>
      <c r="C66" s="11">
        <f>(B66/58)*100</f>
        <v>0</v>
      </c>
      <c r="AE66" t="str">
        <f>AE$61</f>
        <v>Student A</v>
      </c>
      <c r="AF66">
        <f>AE$62</f>
        <v>0</v>
      </c>
      <c r="AG66" s="11">
        <f>(AF66/58)*100</f>
        <v>0</v>
      </c>
      <c r="BI66" t="str">
        <f>BI$61</f>
        <v>Student A</v>
      </c>
      <c r="BJ66">
        <f>BI$62</f>
        <v>0</v>
      </c>
      <c r="BK66" s="11">
        <f>(BJ66/58)*100</f>
        <v>0</v>
      </c>
    </row>
    <row r="67" spans="1:92" x14ac:dyDescent="0.35">
      <c r="A67" t="str">
        <f>B$61</f>
        <v>Student B</v>
      </c>
      <c r="B67">
        <f>B$62</f>
        <v>0</v>
      </c>
      <c r="C67" s="11">
        <f t="shared" ref="C67:C90" si="35">(B67/58)*100</f>
        <v>0</v>
      </c>
      <c r="AE67" t="str">
        <f>AF$61</f>
        <v>Student B</v>
      </c>
      <c r="AF67">
        <f>AF$62</f>
        <v>0</v>
      </c>
      <c r="AG67" s="11">
        <f t="shared" ref="AG67:AG90" si="36">(AF67/58)*100</f>
        <v>0</v>
      </c>
      <c r="BI67" t="str">
        <f>BJ$61</f>
        <v>Student B</v>
      </c>
      <c r="BJ67">
        <f>BJ$62</f>
        <v>0</v>
      </c>
      <c r="BK67" s="11">
        <f t="shared" ref="BK67:BK90" si="37">(BJ67/58)*100</f>
        <v>0</v>
      </c>
    </row>
    <row r="68" spans="1:92" x14ac:dyDescent="0.35">
      <c r="A68" t="str">
        <f>C$61</f>
        <v>Student C</v>
      </c>
      <c r="B68">
        <f>C$62</f>
        <v>0</v>
      </c>
      <c r="C68" s="11">
        <f t="shared" si="35"/>
        <v>0</v>
      </c>
      <c r="AE68" t="str">
        <f>AG$61</f>
        <v>Student C</v>
      </c>
      <c r="AF68">
        <f>AG$62</f>
        <v>0</v>
      </c>
      <c r="AG68" s="11">
        <f t="shared" si="36"/>
        <v>0</v>
      </c>
      <c r="BI68" t="str">
        <f>BK$61</f>
        <v>Student C</v>
      </c>
      <c r="BJ68">
        <f>BK$62</f>
        <v>0</v>
      </c>
      <c r="BK68" s="11">
        <f t="shared" si="37"/>
        <v>0</v>
      </c>
    </row>
    <row r="69" spans="1:92" x14ac:dyDescent="0.35">
      <c r="A69" t="str">
        <f>D$61</f>
        <v>Student D</v>
      </c>
      <c r="B69">
        <f>D$62</f>
        <v>0</v>
      </c>
      <c r="C69" s="11">
        <f t="shared" si="35"/>
        <v>0</v>
      </c>
      <c r="AE69" t="str">
        <f>AH$61</f>
        <v>Student D</v>
      </c>
      <c r="AF69">
        <f>AH$62</f>
        <v>0</v>
      </c>
      <c r="AG69" s="11">
        <f t="shared" si="36"/>
        <v>0</v>
      </c>
      <c r="BI69" t="str">
        <f>BL$61</f>
        <v>Student D</v>
      </c>
      <c r="BJ69">
        <f>BL$62</f>
        <v>0</v>
      </c>
      <c r="BK69" s="11">
        <f t="shared" si="37"/>
        <v>0</v>
      </c>
    </row>
    <row r="70" spans="1:92" x14ac:dyDescent="0.35">
      <c r="A70" t="str">
        <f>E$61</f>
        <v>Student E</v>
      </c>
      <c r="B70">
        <f>E$62</f>
        <v>0</v>
      </c>
      <c r="C70" s="11">
        <f t="shared" si="35"/>
        <v>0</v>
      </c>
      <c r="AE70" t="str">
        <f>AI$61</f>
        <v>Student E</v>
      </c>
      <c r="AF70">
        <f>AI$62</f>
        <v>0</v>
      </c>
      <c r="AG70" s="11">
        <f t="shared" si="36"/>
        <v>0</v>
      </c>
      <c r="BI70" t="str">
        <f>BM$61</f>
        <v>Student E</v>
      </c>
      <c r="BJ70">
        <f>BM$62</f>
        <v>0</v>
      </c>
      <c r="BK70" s="11">
        <f t="shared" si="37"/>
        <v>0</v>
      </c>
    </row>
    <row r="71" spans="1:92" x14ac:dyDescent="0.35">
      <c r="A71" t="str">
        <f>F$61</f>
        <v>Student F</v>
      </c>
      <c r="B71">
        <f>F$62</f>
        <v>0</v>
      </c>
      <c r="C71" s="11">
        <f t="shared" si="35"/>
        <v>0</v>
      </c>
      <c r="AE71" t="str">
        <f>AJ$61</f>
        <v>Student F</v>
      </c>
      <c r="AF71">
        <f>AJ$62</f>
        <v>0</v>
      </c>
      <c r="AG71" s="11">
        <f t="shared" si="36"/>
        <v>0</v>
      </c>
      <c r="BI71" t="str">
        <f>BN$61</f>
        <v>Student F</v>
      </c>
      <c r="BJ71">
        <f>BN$62</f>
        <v>0</v>
      </c>
      <c r="BK71" s="11">
        <f t="shared" si="37"/>
        <v>0</v>
      </c>
    </row>
    <row r="72" spans="1:92" x14ac:dyDescent="0.35">
      <c r="A72" t="str">
        <f>G$61</f>
        <v>Student G</v>
      </c>
      <c r="B72">
        <f>G$62</f>
        <v>0</v>
      </c>
      <c r="C72" s="11">
        <f t="shared" si="35"/>
        <v>0</v>
      </c>
      <c r="AE72" t="str">
        <f>AK$61</f>
        <v>Student G</v>
      </c>
      <c r="AF72">
        <f>AK$62</f>
        <v>0</v>
      </c>
      <c r="AG72" s="11">
        <f t="shared" si="36"/>
        <v>0</v>
      </c>
      <c r="BI72" t="str">
        <f>BO$61</f>
        <v>Student G</v>
      </c>
      <c r="BJ72">
        <f>BO$62</f>
        <v>0</v>
      </c>
      <c r="BK72" s="11">
        <f t="shared" si="37"/>
        <v>0</v>
      </c>
    </row>
    <row r="73" spans="1:92" x14ac:dyDescent="0.35">
      <c r="A73" t="str">
        <f>H$61</f>
        <v>Student H</v>
      </c>
      <c r="B73">
        <f>H$62</f>
        <v>0</v>
      </c>
      <c r="C73" s="11">
        <f t="shared" si="35"/>
        <v>0</v>
      </c>
      <c r="AE73" t="str">
        <f>AL$61</f>
        <v>Student H</v>
      </c>
      <c r="AF73">
        <f>AL$62</f>
        <v>0</v>
      </c>
      <c r="AG73" s="11">
        <f t="shared" si="36"/>
        <v>0</v>
      </c>
      <c r="BI73" t="str">
        <f>BP$61</f>
        <v>Student H</v>
      </c>
      <c r="BJ73">
        <f>BP$62</f>
        <v>0</v>
      </c>
      <c r="BK73" s="11">
        <f t="shared" si="37"/>
        <v>0</v>
      </c>
    </row>
    <row r="74" spans="1:92" x14ac:dyDescent="0.35">
      <c r="A74" t="str">
        <f>I$61</f>
        <v>Student I</v>
      </c>
      <c r="B74">
        <f>I$62</f>
        <v>0</v>
      </c>
      <c r="C74" s="11">
        <f t="shared" si="35"/>
        <v>0</v>
      </c>
      <c r="AE74" t="str">
        <f>AM$61</f>
        <v>Student I</v>
      </c>
      <c r="AF74">
        <f>AM$62</f>
        <v>0</v>
      </c>
      <c r="AG74" s="11">
        <f t="shared" si="36"/>
        <v>0</v>
      </c>
      <c r="BI74" t="str">
        <f>BQ$61</f>
        <v>Student I</v>
      </c>
      <c r="BJ74">
        <f>BQ$62</f>
        <v>0</v>
      </c>
      <c r="BK74" s="11">
        <f t="shared" si="37"/>
        <v>0</v>
      </c>
    </row>
    <row r="75" spans="1:92" x14ac:dyDescent="0.35">
      <c r="A75" t="str">
        <f>J$61</f>
        <v>Student J</v>
      </c>
      <c r="B75">
        <f>J$62</f>
        <v>0</v>
      </c>
      <c r="C75" s="11">
        <f t="shared" si="35"/>
        <v>0</v>
      </c>
      <c r="AE75" t="str">
        <f>AN$61</f>
        <v>Student J</v>
      </c>
      <c r="AF75">
        <f>AN$62</f>
        <v>0</v>
      </c>
      <c r="AG75" s="11">
        <f t="shared" si="36"/>
        <v>0</v>
      </c>
      <c r="BI75" t="str">
        <f>BR$61</f>
        <v>Student J</v>
      </c>
      <c r="BJ75">
        <f>BR$62</f>
        <v>0</v>
      </c>
      <c r="BK75" s="11">
        <f t="shared" si="37"/>
        <v>0</v>
      </c>
    </row>
    <row r="76" spans="1:92" x14ac:dyDescent="0.35">
      <c r="A76" t="str">
        <f>K$61</f>
        <v>Student K</v>
      </c>
      <c r="B76">
        <f>K$62</f>
        <v>0</v>
      </c>
      <c r="C76" s="11">
        <f t="shared" si="35"/>
        <v>0</v>
      </c>
      <c r="AE76" t="str">
        <f>AO$61</f>
        <v>Student K</v>
      </c>
      <c r="AF76">
        <f>AO$62</f>
        <v>0</v>
      </c>
      <c r="AG76" s="11">
        <f t="shared" si="36"/>
        <v>0</v>
      </c>
      <c r="BI76" t="str">
        <f>BS$61</f>
        <v>Student K</v>
      </c>
      <c r="BJ76">
        <f>BS$62</f>
        <v>0</v>
      </c>
      <c r="BK76" s="11">
        <f t="shared" si="37"/>
        <v>0</v>
      </c>
    </row>
    <row r="77" spans="1:92" x14ac:dyDescent="0.35">
      <c r="A77" t="str">
        <f>L$61</f>
        <v>Student L</v>
      </c>
      <c r="B77">
        <f>L$62</f>
        <v>0</v>
      </c>
      <c r="C77" s="11">
        <f t="shared" si="35"/>
        <v>0</v>
      </c>
      <c r="AE77" t="str">
        <f>AP$61</f>
        <v>Student L</v>
      </c>
      <c r="AF77">
        <f>AP$62</f>
        <v>0</v>
      </c>
      <c r="AG77" s="11">
        <f t="shared" si="36"/>
        <v>0</v>
      </c>
      <c r="BI77" t="str">
        <f>BT$61</f>
        <v>Student L</v>
      </c>
      <c r="BJ77">
        <f>BT$62</f>
        <v>0</v>
      </c>
      <c r="BK77" s="11">
        <f t="shared" si="37"/>
        <v>0</v>
      </c>
    </row>
    <row r="78" spans="1:92" x14ac:dyDescent="0.35">
      <c r="A78" t="str">
        <f>M$61</f>
        <v>Student M</v>
      </c>
      <c r="B78">
        <f>M$62</f>
        <v>0</v>
      </c>
      <c r="C78" s="11">
        <f t="shared" si="35"/>
        <v>0</v>
      </c>
      <c r="AE78" t="str">
        <f>AQ$61</f>
        <v>Student M</v>
      </c>
      <c r="AF78">
        <f>AQ$62</f>
        <v>0</v>
      </c>
      <c r="AG78" s="11">
        <f t="shared" si="36"/>
        <v>0</v>
      </c>
      <c r="BI78" t="str">
        <f>BU$61</f>
        <v>Student M</v>
      </c>
      <c r="BJ78">
        <f>BU$62</f>
        <v>0</v>
      </c>
      <c r="BK78" s="11">
        <f t="shared" si="37"/>
        <v>0</v>
      </c>
    </row>
    <row r="79" spans="1:92" x14ac:dyDescent="0.35">
      <c r="A79" t="str">
        <f>N$61</f>
        <v>Student N</v>
      </c>
      <c r="B79">
        <f>N$62</f>
        <v>0</v>
      </c>
      <c r="C79" s="11">
        <f t="shared" si="35"/>
        <v>0</v>
      </c>
      <c r="AE79" t="str">
        <f>AR$61</f>
        <v>Student N</v>
      </c>
      <c r="AF79">
        <f>AR$62</f>
        <v>0</v>
      </c>
      <c r="AG79" s="11">
        <f t="shared" si="36"/>
        <v>0</v>
      </c>
      <c r="BI79" t="str">
        <f>BV$61</f>
        <v>Student N</v>
      </c>
      <c r="BJ79">
        <f>BV$62</f>
        <v>0</v>
      </c>
      <c r="BK79" s="11">
        <f t="shared" si="37"/>
        <v>0</v>
      </c>
    </row>
    <row r="80" spans="1:92" x14ac:dyDescent="0.35">
      <c r="A80" t="str">
        <f>O$61</f>
        <v>Student O</v>
      </c>
      <c r="B80">
        <f>O$62</f>
        <v>0</v>
      </c>
      <c r="C80" s="11">
        <f t="shared" si="35"/>
        <v>0</v>
      </c>
      <c r="AE80" t="str">
        <f>AS$61</f>
        <v>Student O</v>
      </c>
      <c r="AF80">
        <f>AS$62</f>
        <v>0</v>
      </c>
      <c r="AG80" s="11">
        <f t="shared" si="36"/>
        <v>0</v>
      </c>
      <c r="BI80" t="str">
        <f>BW$61</f>
        <v>Student O</v>
      </c>
      <c r="BJ80">
        <f>BW$62</f>
        <v>0</v>
      </c>
      <c r="BK80" s="11">
        <f t="shared" si="37"/>
        <v>0</v>
      </c>
    </row>
    <row r="81" spans="1:63" x14ac:dyDescent="0.35">
      <c r="A81" t="str">
        <f>P$61</f>
        <v>Student P</v>
      </c>
      <c r="B81">
        <f>P$62</f>
        <v>0</v>
      </c>
      <c r="C81" s="11">
        <f t="shared" si="35"/>
        <v>0</v>
      </c>
      <c r="AE81" t="str">
        <f>AT$61</f>
        <v>Student P</v>
      </c>
      <c r="AF81">
        <f>AT$62</f>
        <v>0</v>
      </c>
      <c r="AG81" s="11">
        <f t="shared" si="36"/>
        <v>0</v>
      </c>
      <c r="BI81" t="str">
        <f>BX$61</f>
        <v>Student P</v>
      </c>
      <c r="BJ81">
        <f>BX$62</f>
        <v>0</v>
      </c>
      <c r="BK81" s="11">
        <f t="shared" si="37"/>
        <v>0</v>
      </c>
    </row>
    <row r="82" spans="1:63" x14ac:dyDescent="0.35">
      <c r="A82" t="str">
        <f>Q$61</f>
        <v>Student Q</v>
      </c>
      <c r="B82">
        <f>Q$62</f>
        <v>0</v>
      </c>
      <c r="C82" s="11">
        <f t="shared" si="35"/>
        <v>0</v>
      </c>
      <c r="AE82" t="str">
        <f>AU$61</f>
        <v>Student Q</v>
      </c>
      <c r="AF82">
        <f>AU$62</f>
        <v>0</v>
      </c>
      <c r="AG82" s="11">
        <f t="shared" si="36"/>
        <v>0</v>
      </c>
      <c r="BI82" t="str">
        <f>BY$61</f>
        <v>Student Q</v>
      </c>
      <c r="BJ82">
        <f>BY$62</f>
        <v>0</v>
      </c>
      <c r="BK82" s="11">
        <f t="shared" si="37"/>
        <v>0</v>
      </c>
    </row>
    <row r="83" spans="1:63" x14ac:dyDescent="0.35">
      <c r="A83" t="str">
        <f>R$61</f>
        <v>Student R</v>
      </c>
      <c r="B83">
        <f>R$62</f>
        <v>0</v>
      </c>
      <c r="C83" s="11">
        <f t="shared" si="35"/>
        <v>0</v>
      </c>
      <c r="AE83" t="str">
        <f>AV$61</f>
        <v>Student R</v>
      </c>
      <c r="AF83">
        <f>AV$62</f>
        <v>0</v>
      </c>
      <c r="AG83" s="11">
        <f t="shared" si="36"/>
        <v>0</v>
      </c>
      <c r="BI83" t="str">
        <f>BZ$61</f>
        <v>Student R</v>
      </c>
      <c r="BJ83">
        <f>BZ$62</f>
        <v>0</v>
      </c>
      <c r="BK83" s="11">
        <f t="shared" si="37"/>
        <v>0</v>
      </c>
    </row>
    <row r="84" spans="1:63" x14ac:dyDescent="0.35">
      <c r="A84" t="str">
        <f>S$61</f>
        <v>Student S</v>
      </c>
      <c r="B84">
        <f>S$62</f>
        <v>0</v>
      </c>
      <c r="C84" s="11">
        <f t="shared" si="35"/>
        <v>0</v>
      </c>
      <c r="AE84" t="str">
        <f>AW$61</f>
        <v>Student S</v>
      </c>
      <c r="AF84">
        <f>AW$62</f>
        <v>0</v>
      </c>
      <c r="AG84" s="11">
        <f t="shared" si="36"/>
        <v>0</v>
      </c>
      <c r="BI84" t="str">
        <f>CA$61</f>
        <v>Student S</v>
      </c>
      <c r="BJ84">
        <f>CA$62</f>
        <v>0</v>
      </c>
      <c r="BK84" s="11">
        <f t="shared" si="37"/>
        <v>0</v>
      </c>
    </row>
    <row r="85" spans="1:63" x14ac:dyDescent="0.35">
      <c r="A85" t="str">
        <f>T$61</f>
        <v>Student T</v>
      </c>
      <c r="B85">
        <f>T$62</f>
        <v>0</v>
      </c>
      <c r="C85" s="11">
        <f t="shared" si="35"/>
        <v>0</v>
      </c>
      <c r="AE85" t="str">
        <f>AX$61</f>
        <v>Student T</v>
      </c>
      <c r="AF85">
        <f>AX$62</f>
        <v>0</v>
      </c>
      <c r="AG85" s="11">
        <f t="shared" si="36"/>
        <v>0</v>
      </c>
      <c r="BI85" t="str">
        <f>CB$61</f>
        <v>Student T</v>
      </c>
      <c r="BJ85">
        <f>CB$62</f>
        <v>0</v>
      </c>
      <c r="BK85" s="11">
        <f t="shared" si="37"/>
        <v>0</v>
      </c>
    </row>
    <row r="86" spans="1:63" x14ac:dyDescent="0.35">
      <c r="A86" t="str">
        <f>U$61</f>
        <v>Student U</v>
      </c>
      <c r="B86">
        <f>U$62</f>
        <v>0</v>
      </c>
      <c r="C86" s="11">
        <f t="shared" si="35"/>
        <v>0</v>
      </c>
      <c r="AE86" t="str">
        <f>AY$61</f>
        <v>Student U</v>
      </c>
      <c r="AF86">
        <f>AY$62</f>
        <v>0</v>
      </c>
      <c r="AG86" s="11">
        <f t="shared" si="36"/>
        <v>0</v>
      </c>
      <c r="BI86" t="str">
        <f>CC$61</f>
        <v>Student U</v>
      </c>
      <c r="BJ86">
        <f>CC$62</f>
        <v>0</v>
      </c>
      <c r="BK86" s="11">
        <f t="shared" si="37"/>
        <v>0</v>
      </c>
    </row>
    <row r="87" spans="1:63" x14ac:dyDescent="0.35">
      <c r="A87" t="str">
        <f>V$61</f>
        <v>Student V</v>
      </c>
      <c r="B87">
        <f>V$62</f>
        <v>0</v>
      </c>
      <c r="C87" s="11">
        <f t="shared" si="35"/>
        <v>0</v>
      </c>
      <c r="AE87" t="str">
        <f>AZ$61</f>
        <v>Student V</v>
      </c>
      <c r="AF87">
        <f>AZ$62</f>
        <v>0</v>
      </c>
      <c r="AG87" s="11">
        <f t="shared" si="36"/>
        <v>0</v>
      </c>
      <c r="BI87" t="str">
        <f>CD$61</f>
        <v>Student V</v>
      </c>
      <c r="BJ87">
        <f>CD$62</f>
        <v>0</v>
      </c>
      <c r="BK87" s="11">
        <f t="shared" si="37"/>
        <v>0</v>
      </c>
    </row>
    <row r="88" spans="1:63" x14ac:dyDescent="0.35">
      <c r="A88" t="str">
        <f>W$61</f>
        <v>Student W</v>
      </c>
      <c r="B88">
        <f>W$62</f>
        <v>0</v>
      </c>
      <c r="C88" s="11">
        <f t="shared" si="35"/>
        <v>0</v>
      </c>
      <c r="AE88" t="str">
        <f>BA$61</f>
        <v>Student W</v>
      </c>
      <c r="AF88">
        <f>BA$62</f>
        <v>0</v>
      </c>
      <c r="AG88" s="11">
        <f t="shared" si="36"/>
        <v>0</v>
      </c>
      <c r="BI88" t="str">
        <f>CE$61</f>
        <v>Student W</v>
      </c>
      <c r="BJ88">
        <f>CE$62</f>
        <v>0</v>
      </c>
      <c r="BK88" s="11">
        <f t="shared" si="37"/>
        <v>0</v>
      </c>
    </row>
    <row r="89" spans="1:63" x14ac:dyDescent="0.35">
      <c r="A89" t="str">
        <f>X$61</f>
        <v>Student X</v>
      </c>
      <c r="B89">
        <f>X$62</f>
        <v>0</v>
      </c>
      <c r="C89" s="11">
        <f t="shared" si="35"/>
        <v>0</v>
      </c>
      <c r="AE89" t="str">
        <f>BB$61</f>
        <v>Student X</v>
      </c>
      <c r="AF89">
        <f>BB$62</f>
        <v>0</v>
      </c>
      <c r="AG89" s="11">
        <f t="shared" si="36"/>
        <v>0</v>
      </c>
      <c r="BI89" t="str">
        <f>CF$61</f>
        <v>Student X</v>
      </c>
      <c r="BJ89">
        <f>CF$62</f>
        <v>0</v>
      </c>
      <c r="BK89" s="11">
        <f t="shared" si="37"/>
        <v>0</v>
      </c>
    </row>
    <row r="90" spans="1:63" x14ac:dyDescent="0.35">
      <c r="A90" t="str">
        <f>Y$61</f>
        <v>Student Y</v>
      </c>
      <c r="B90">
        <f>Y$62</f>
        <v>0</v>
      </c>
      <c r="C90" s="11">
        <f t="shared" si="35"/>
        <v>0</v>
      </c>
      <c r="AE90" t="str">
        <f>BC$61</f>
        <v>Student Y</v>
      </c>
      <c r="AF90">
        <f>BC$62</f>
        <v>0</v>
      </c>
      <c r="AG90" s="11">
        <f t="shared" si="36"/>
        <v>0</v>
      </c>
      <c r="BI90" t="str">
        <f>CG$61</f>
        <v>Student Y</v>
      </c>
      <c r="BJ90">
        <f>CG$62</f>
        <v>0</v>
      </c>
      <c r="BK90" s="11">
        <f t="shared" si="37"/>
        <v>0</v>
      </c>
    </row>
  </sheetData>
  <sheetProtection algorithmName="SHA-512" hashValue="mgDaobZW3D8mzy/fXQkwxjpc6wjRAIYnzLY114YJbD7Ce+cMeclgl65cgqZ3jnfzBzVODoszShOhCYb1a+BUIQ==" saltValue="9GNZvfampwVo9DJ4gutAEA==" spinCount="100000" sheet="1" selectLockedCells="1"/>
  <sortState xmlns:xlrd2="http://schemas.microsoft.com/office/spreadsheetml/2017/richdata2" ref="BZ1:CA85">
    <sortCondition descending="1" ref="CA21"/>
  </sortState>
  <conditionalFormatting sqref="AC1:AC60">
    <cfRule type="cellIs" dxfId="319" priority="7" operator="greaterThan">
      <formula>50</formula>
    </cfRule>
  </conditionalFormatting>
  <conditionalFormatting sqref="BG1:BG60">
    <cfRule type="cellIs" dxfId="318" priority="6" operator="greaterThan">
      <formula>50</formula>
    </cfRule>
  </conditionalFormatting>
  <conditionalFormatting sqref="CP1:CP60">
    <cfRule type="cellIs" dxfId="317" priority="1" operator="greaterThan">
      <formula>50</formula>
    </cfRule>
  </conditionalFormatting>
  <conditionalFormatting sqref="CK1:CK60">
    <cfRule type="cellIs" dxfId="316" priority="2" operator="greaterThan">
      <formula>50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P170"/>
  <sheetViews>
    <sheetView topLeftCell="CA1" zoomScale="110" zoomScaleNormal="110" workbookViewId="0">
      <selection activeCell="Q95" sqref="Q95"/>
    </sheetView>
  </sheetViews>
  <sheetFormatPr defaultColWidth="9.1796875" defaultRowHeight="14.5" x14ac:dyDescent="0.35"/>
  <cols>
    <col min="1" max="6" width="9.1796875" style="1"/>
    <col min="7" max="7" width="8.81640625" style="1" customWidth="1"/>
    <col min="8" max="16384" width="9.1796875" style="1"/>
  </cols>
  <sheetData>
    <row r="1" spans="1:250" x14ac:dyDescent="0.35">
      <c r="A1" s="80" t="str">
        <f>IF(Overall!A1=1,$CI1,"")</f>
        <v/>
      </c>
      <c r="B1" s="80" t="str">
        <f>IF(Overall!B1=1,$CI1,"")</f>
        <v/>
      </c>
      <c r="C1" s="80" t="str">
        <f>IF(Overall!C1=1,$CI1,"")</f>
        <v/>
      </c>
      <c r="D1" s="80" t="str">
        <f>IF(Overall!D1=1,$CI1,"")</f>
        <v/>
      </c>
      <c r="E1" s="80" t="str">
        <f>IF(Overall!E1=1,$CI1,"")</f>
        <v/>
      </c>
      <c r="F1" s="80" t="str">
        <f>IF(Overall!F1=1,$CI1,"")</f>
        <v/>
      </c>
      <c r="G1" s="80" t="str">
        <f>IF(Overall!G1=1,$CI1,"")</f>
        <v/>
      </c>
      <c r="H1" s="80" t="str">
        <f>IF(Overall!H1=1,$CI1,"")</f>
        <v/>
      </c>
      <c r="I1" s="80" t="str">
        <f>IF(Overall!I1=1,$CI1,"")</f>
        <v/>
      </c>
      <c r="J1" s="80" t="str">
        <f>IF(Overall!J1=1,$CI1,"")</f>
        <v/>
      </c>
      <c r="K1" s="80" t="str">
        <f>IF(Overall!K1=1,$CI1,"")</f>
        <v/>
      </c>
      <c r="L1" s="80" t="str">
        <f>IF(Overall!L1=1,$CI1,"")</f>
        <v/>
      </c>
      <c r="M1" s="80" t="str">
        <f>IF(Overall!M1=1,$CI1,"")</f>
        <v/>
      </c>
      <c r="N1" s="80" t="str">
        <f>IF(Overall!N1=1,$CI1,"")</f>
        <v/>
      </c>
      <c r="O1" s="80" t="str">
        <f>IF(Overall!O1=1,$CI1,"")</f>
        <v/>
      </c>
      <c r="P1" s="80" t="str">
        <f>IF(Overall!P1=1,$CI1,"")</f>
        <v/>
      </c>
      <c r="Q1" s="80" t="str">
        <f>IF(Overall!Q1=1,$CI1,"")</f>
        <v/>
      </c>
      <c r="R1" s="80" t="str">
        <f>IF(Overall!R1=1,$CI1,"")</f>
        <v/>
      </c>
      <c r="S1" s="80" t="str">
        <f>IF(Overall!S1=1,$CI1,"")</f>
        <v/>
      </c>
      <c r="T1" s="80" t="str">
        <f>IF(Overall!T1=1,$CI1,"")</f>
        <v/>
      </c>
      <c r="U1" s="80" t="str">
        <f>IF(Overall!U1=1,$CI1,"")</f>
        <v/>
      </c>
      <c r="V1" s="80" t="str">
        <f>IF(Overall!V1=1,$CI1,"")</f>
        <v/>
      </c>
      <c r="W1" s="80" t="str">
        <f>IF(Overall!W1=1,$CI1,"")</f>
        <v/>
      </c>
      <c r="X1" s="80" t="str">
        <f>IF(Overall!X1=1,$CI1,"")</f>
        <v/>
      </c>
      <c r="Y1" s="80" t="str">
        <f>IF(Overall!Y1=1,$CI1,"")</f>
        <v/>
      </c>
      <c r="Z1" s="80"/>
      <c r="AA1" s="80">
        <v>25</v>
      </c>
      <c r="AB1" s="80">
        <v>0</v>
      </c>
      <c r="AC1" s="80">
        <v>0</v>
      </c>
      <c r="AD1" s="80"/>
      <c r="AE1" s="80" t="str">
        <f>IF(Overall!AE1=1,$CI1,"")</f>
        <v/>
      </c>
      <c r="AF1" s="80" t="str">
        <f>IF(Overall!AF1=1,$CI1,"")</f>
        <v/>
      </c>
      <c r="AG1" s="80" t="str">
        <f>IF(Overall!AG1=1,$CI1,"")</f>
        <v/>
      </c>
      <c r="AH1" s="80" t="str">
        <f>IF(Overall!AH1=1,$CI1,"")</f>
        <v/>
      </c>
      <c r="AI1" s="80" t="str">
        <f>IF(Overall!AI1=1,$CI1,"")</f>
        <v/>
      </c>
      <c r="AJ1" s="80" t="str">
        <f>IF(Overall!AJ1=1,$CI1,"")</f>
        <v/>
      </c>
      <c r="AK1" s="80" t="str">
        <f>IF(Overall!AK1=1,$CI1,"")</f>
        <v/>
      </c>
      <c r="AL1" s="80" t="str">
        <f>IF(Overall!AL1=1,$CI1,"")</f>
        <v/>
      </c>
      <c r="AM1" s="80" t="str">
        <f>IF(Overall!AM1=1,$CI1,"")</f>
        <v/>
      </c>
      <c r="AN1" s="80" t="str">
        <f>IF(Overall!AN1=1,$CI1,"")</f>
        <v/>
      </c>
      <c r="AO1" s="80" t="str">
        <f>IF(Overall!AO1=1,$CI1,"")</f>
        <v/>
      </c>
      <c r="AP1" s="80" t="str">
        <f>IF(Overall!AP1=1,$CI1,"")</f>
        <v/>
      </c>
      <c r="AQ1" s="80" t="str">
        <f>IF(Overall!AQ1=1,$CI1,"")</f>
        <v/>
      </c>
      <c r="AR1" s="80" t="str">
        <f>IF(Overall!AR1=1,$CI1,"")</f>
        <v/>
      </c>
      <c r="AS1" s="80" t="str">
        <f>IF(Overall!AS1=1,$CI1,"")</f>
        <v/>
      </c>
      <c r="AT1" s="80" t="str">
        <f>IF(Overall!AT1=1,$CI1,"")</f>
        <v/>
      </c>
      <c r="AU1" s="80" t="str">
        <f>IF(Overall!AU1=1,$CI1,"")</f>
        <v/>
      </c>
      <c r="AV1" s="80" t="str">
        <f>IF(Overall!AV1=1,$CI1,"")</f>
        <v/>
      </c>
      <c r="AW1" s="80" t="str">
        <f>IF(Overall!AW1=1,$CI1,"")</f>
        <v/>
      </c>
      <c r="AX1" s="80" t="str">
        <f>IF(Overall!AX1=1,$CI1,"")</f>
        <v/>
      </c>
      <c r="AY1" s="80" t="str">
        <f>IF(Overall!AY1=1,$CI1,"")</f>
        <v/>
      </c>
      <c r="AZ1" s="80" t="str">
        <f>IF(Overall!AZ1=1,$CI1,"")</f>
        <v/>
      </c>
      <c r="BA1" s="80" t="str">
        <f>IF(Overall!BA1=1,$CI1,"")</f>
        <v/>
      </c>
      <c r="BB1" s="80" t="str">
        <f>IF(Overall!BB1=1,$CI1,"")</f>
        <v/>
      </c>
      <c r="BC1" s="80" t="str">
        <f>IF(Overall!BC1=1,$CI1,"")</f>
        <v/>
      </c>
      <c r="BD1" s="80"/>
      <c r="BE1" s="80">
        <v>25</v>
      </c>
      <c r="BF1" s="80">
        <v>0</v>
      </c>
      <c r="BG1" s="80">
        <v>0</v>
      </c>
      <c r="BH1" s="80"/>
      <c r="BI1" s="80" t="str">
        <f>IF(Overall!BI1=1,$CI1,"")</f>
        <v/>
      </c>
      <c r="BJ1" s="80" t="str">
        <f>IF(Overall!BJ1=1,$CI1,"")</f>
        <v/>
      </c>
      <c r="BK1" s="80" t="str">
        <f>IF(Overall!BK1=1,$CI1,"")</f>
        <v/>
      </c>
      <c r="BL1" s="80" t="str">
        <f>IF(Overall!BL1=1,$CI1,"")</f>
        <v/>
      </c>
      <c r="BM1" s="80" t="str">
        <f>IF(Overall!BM1=1,$CI1,"")</f>
        <v/>
      </c>
      <c r="BN1" s="80" t="str">
        <f>IF(Overall!BN1=1,$CI1,"")</f>
        <v/>
      </c>
      <c r="BO1" s="80" t="str">
        <f>IF(Overall!BO1=1,$CI1,"")</f>
        <v/>
      </c>
      <c r="BP1" s="80" t="str">
        <f>IF(Overall!BP1=1,$CI1,"")</f>
        <v/>
      </c>
      <c r="BQ1" s="80" t="str">
        <f>IF(Overall!BQ1=1,$CI1,"")</f>
        <v/>
      </c>
      <c r="BR1" s="80" t="str">
        <f>IF(Overall!BR1=1,$CI1,"")</f>
        <v/>
      </c>
      <c r="BS1" s="80" t="str">
        <f>IF(Overall!BS1=1,$CI1,"")</f>
        <v/>
      </c>
      <c r="BT1" s="80" t="str">
        <f>IF(Overall!BT1=1,$CI1,"")</f>
        <v/>
      </c>
      <c r="BU1" s="80" t="str">
        <f>IF(Overall!BU1=1,$CI1,"")</f>
        <v/>
      </c>
      <c r="BV1" s="80" t="str">
        <f>IF(Overall!BV1=1,$CI1,"")</f>
        <v/>
      </c>
      <c r="BW1" s="80" t="str">
        <f>IF(Overall!BW1=1,$CI1,"")</f>
        <v/>
      </c>
      <c r="BX1" s="80" t="str">
        <f>IF(Overall!BX1=1,$CI1,"")</f>
        <v/>
      </c>
      <c r="BY1" s="80" t="str">
        <f>IF(Overall!BY1=1,$CI1,"")</f>
        <v/>
      </c>
      <c r="BZ1" s="80" t="str">
        <f>IF(Overall!BZ1=1,$CI1,"")</f>
        <v/>
      </c>
      <c r="CA1" s="80" t="str">
        <f>IF(Overall!CA1=1,$CI1,"")</f>
        <v/>
      </c>
      <c r="CB1" s="80" t="str">
        <f>IF(Overall!CB1=1,$CI1,"")</f>
        <v/>
      </c>
      <c r="CC1" s="80" t="str">
        <f>IF(Overall!CC1=1,$CI1,"")</f>
        <v/>
      </c>
      <c r="CD1" s="80" t="str">
        <f>IF(Overall!CD1=1,$CI1,"")</f>
        <v/>
      </c>
      <c r="CE1" s="80" t="str">
        <f>IF(Overall!CE1=1,$CI1,"")</f>
        <v/>
      </c>
      <c r="CF1" s="80" t="str">
        <f>IF(Overall!CF1=1,$CI1,"")</f>
        <v/>
      </c>
      <c r="CG1" s="80" t="str">
        <f>IF(Overall!CG1=1,$CI1,"")</f>
        <v/>
      </c>
      <c r="CH1" s="80"/>
      <c r="CI1" s="58" t="s">
        <v>26</v>
      </c>
      <c r="CK1" s="121">
        <v>1</v>
      </c>
      <c r="CL1" s="52"/>
      <c r="CM1" s="12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 t="s">
        <v>32</v>
      </c>
      <c r="IJ1"/>
      <c r="IK1"/>
      <c r="IL1"/>
      <c r="IM1"/>
      <c r="IN1"/>
      <c r="IO1"/>
      <c r="IP1"/>
    </row>
    <row r="2" spans="1:250" x14ac:dyDescent="0.35">
      <c r="A2" s="80" t="str">
        <f>IF(Overall!A2=1,$CI2,"")</f>
        <v/>
      </c>
      <c r="B2" s="80" t="str">
        <f>IF(Overall!B2=1,$CI2,"")</f>
        <v/>
      </c>
      <c r="C2" s="80" t="str">
        <f>IF(Overall!C2=1,$CI2,"")</f>
        <v/>
      </c>
      <c r="D2" s="80" t="str">
        <f>IF(Overall!D2=1,$CI2,"")</f>
        <v/>
      </c>
      <c r="E2" s="80" t="str">
        <f>IF(Overall!E2=1,$CI2,"")</f>
        <v/>
      </c>
      <c r="F2" s="80" t="str">
        <f>IF(Overall!F2=1,$CI2,"")</f>
        <v/>
      </c>
      <c r="G2" s="80" t="str">
        <f>IF(Overall!G2=1,$CI2,"")</f>
        <v/>
      </c>
      <c r="H2" s="80" t="str">
        <f>IF(Overall!H2=1,$CI2,"")</f>
        <v/>
      </c>
      <c r="I2" s="80" t="str">
        <f>IF(Overall!I2=1,$CI2,"")</f>
        <v/>
      </c>
      <c r="J2" s="80" t="str">
        <f>IF(Overall!J2=1,$CI2,"")</f>
        <v/>
      </c>
      <c r="K2" s="80" t="str">
        <f>IF(Overall!K2=1,$CI2,"")</f>
        <v/>
      </c>
      <c r="L2" s="80" t="str">
        <f>IF(Overall!L2=1,$CI2,"")</f>
        <v/>
      </c>
      <c r="M2" s="80" t="str">
        <f>IF(Overall!M2=1,$CI2,"")</f>
        <v/>
      </c>
      <c r="N2" s="80" t="str">
        <f>IF(Overall!N2=1,$CI2,"")</f>
        <v/>
      </c>
      <c r="O2" s="80" t="str">
        <f>IF(Overall!O2=1,$CI2,"")</f>
        <v/>
      </c>
      <c r="P2" s="80" t="str">
        <f>IF(Overall!P2=1,$CI2,"")</f>
        <v/>
      </c>
      <c r="Q2" s="80" t="str">
        <f>IF(Overall!Q2=1,$CI2,"")</f>
        <v/>
      </c>
      <c r="R2" s="80" t="str">
        <f>IF(Overall!R2=1,$CI2,"")</f>
        <v/>
      </c>
      <c r="S2" s="80" t="str">
        <f>IF(Overall!S2=1,$CI2,"")</f>
        <v/>
      </c>
      <c r="T2" s="80" t="str">
        <f>IF(Overall!T2=1,$CI2,"")</f>
        <v/>
      </c>
      <c r="U2" s="80" t="str">
        <f>IF(Overall!U2=1,$CI2,"")</f>
        <v/>
      </c>
      <c r="V2" s="80" t="str">
        <f>IF(Overall!V2=1,$CI2,"")</f>
        <v/>
      </c>
      <c r="W2" s="80" t="str">
        <f>IF(Overall!W2=1,$CI2,"")</f>
        <v/>
      </c>
      <c r="X2" s="80" t="str">
        <f>IF(Overall!X2=1,$CI2,"")</f>
        <v/>
      </c>
      <c r="Y2" s="80" t="str">
        <f>IF(Overall!Y2=1,$CI2,"")</f>
        <v/>
      </c>
      <c r="Z2" s="80"/>
      <c r="AA2" s="80">
        <v>25</v>
      </c>
      <c r="AB2" s="80">
        <v>0</v>
      </c>
      <c r="AC2" s="80">
        <v>0</v>
      </c>
      <c r="AD2" s="80"/>
      <c r="AE2" s="80" t="str">
        <f>IF(Overall!AE2=1,$CI2,"")</f>
        <v/>
      </c>
      <c r="AF2" s="80" t="str">
        <f>IF(Overall!AF2=1,$CI2,"")</f>
        <v/>
      </c>
      <c r="AG2" s="80" t="str">
        <f>IF(Overall!AG2=1,$CI2,"")</f>
        <v/>
      </c>
      <c r="AH2" s="80" t="str">
        <f>IF(Overall!AH2=1,$CI2,"")</f>
        <v/>
      </c>
      <c r="AI2" s="80" t="str">
        <f>IF(Overall!AI2=1,$CI2,"")</f>
        <v/>
      </c>
      <c r="AJ2" s="80" t="str">
        <f>IF(Overall!AJ2=1,$CI2,"")</f>
        <v/>
      </c>
      <c r="AK2" s="80" t="str">
        <f>IF(Overall!AK2=1,$CI2,"")</f>
        <v/>
      </c>
      <c r="AL2" s="80" t="str">
        <f>IF(Overall!AL2=1,$CI2,"")</f>
        <v/>
      </c>
      <c r="AM2" s="80" t="str">
        <f>IF(Overall!AM2=1,$CI2,"")</f>
        <v/>
      </c>
      <c r="AN2" s="80" t="str">
        <f>IF(Overall!AN2=1,$CI2,"")</f>
        <v/>
      </c>
      <c r="AO2" s="80" t="str">
        <f>IF(Overall!AO2=1,$CI2,"")</f>
        <v/>
      </c>
      <c r="AP2" s="80" t="str">
        <f>IF(Overall!AP2=1,$CI2,"")</f>
        <v/>
      </c>
      <c r="AQ2" s="80" t="str">
        <f>IF(Overall!AQ2=1,$CI2,"")</f>
        <v/>
      </c>
      <c r="AR2" s="80" t="str">
        <f>IF(Overall!AR2=1,$CI2,"")</f>
        <v/>
      </c>
      <c r="AS2" s="80" t="str">
        <f>IF(Overall!AS2=1,$CI2,"")</f>
        <v/>
      </c>
      <c r="AT2" s="80" t="str">
        <f>IF(Overall!AT2=1,$CI2,"")</f>
        <v/>
      </c>
      <c r="AU2" s="80" t="str">
        <f>IF(Overall!AU2=1,$CI2,"")</f>
        <v/>
      </c>
      <c r="AV2" s="80" t="str">
        <f>IF(Overall!AV2=1,$CI2,"")</f>
        <v/>
      </c>
      <c r="AW2" s="80" t="str">
        <f>IF(Overall!AW2=1,$CI2,"")</f>
        <v/>
      </c>
      <c r="AX2" s="80" t="str">
        <f>IF(Overall!AX2=1,$CI2,"")</f>
        <v/>
      </c>
      <c r="AY2" s="80" t="str">
        <f>IF(Overall!AY2=1,$CI2,"")</f>
        <v/>
      </c>
      <c r="AZ2" s="80" t="str">
        <f>IF(Overall!AZ2=1,$CI2,"")</f>
        <v/>
      </c>
      <c r="BA2" s="80" t="str">
        <f>IF(Overall!BA2=1,$CI2,"")</f>
        <v/>
      </c>
      <c r="BB2" s="80" t="str">
        <f>IF(Overall!BB2=1,$CI2,"")</f>
        <v/>
      </c>
      <c r="BC2" s="80" t="str">
        <f>IF(Overall!BC2=1,$CI2,"")</f>
        <v/>
      </c>
      <c r="BD2" s="80"/>
      <c r="BE2" s="80">
        <v>25</v>
      </c>
      <c r="BF2" s="80">
        <v>0</v>
      </c>
      <c r="BG2" s="80">
        <v>0</v>
      </c>
      <c r="BH2" s="80"/>
      <c r="BI2" s="80" t="str">
        <f>IF(Overall!BI2=1,$CI2,"")</f>
        <v/>
      </c>
      <c r="BJ2" s="80" t="str">
        <f>IF(Overall!BJ2=1,$CI2,"")</f>
        <v/>
      </c>
      <c r="BK2" s="80" t="str">
        <f>IF(Overall!BK2=1,$CI2,"")</f>
        <v/>
      </c>
      <c r="BL2" s="80" t="str">
        <f>IF(Overall!BL2=1,$CI2,"")</f>
        <v/>
      </c>
      <c r="BM2" s="80" t="str">
        <f>IF(Overall!BM2=1,$CI2,"")</f>
        <v/>
      </c>
      <c r="BN2" s="80" t="str">
        <f>IF(Overall!BN2=1,$CI2,"")</f>
        <v/>
      </c>
      <c r="BO2" s="80" t="str">
        <f>IF(Overall!BO2=1,$CI2,"")</f>
        <v/>
      </c>
      <c r="BP2" s="80" t="str">
        <f>IF(Overall!BP2=1,$CI2,"")</f>
        <v/>
      </c>
      <c r="BQ2" s="80" t="str">
        <f>IF(Overall!BQ2=1,$CI2,"")</f>
        <v/>
      </c>
      <c r="BR2" s="80" t="str">
        <f>IF(Overall!BR2=1,$CI2,"")</f>
        <v/>
      </c>
      <c r="BS2" s="80" t="str">
        <f>IF(Overall!BS2=1,$CI2,"")</f>
        <v/>
      </c>
      <c r="BT2" s="80" t="str">
        <f>IF(Overall!BT2=1,$CI2,"")</f>
        <v/>
      </c>
      <c r="BU2" s="80" t="str">
        <f>IF(Overall!BU2=1,$CI2,"")</f>
        <v/>
      </c>
      <c r="BV2" s="80" t="str">
        <f>IF(Overall!BV2=1,$CI2,"")</f>
        <v/>
      </c>
      <c r="BW2" s="80" t="str">
        <f>IF(Overall!BW2=1,$CI2,"")</f>
        <v/>
      </c>
      <c r="BX2" s="80" t="str">
        <f>IF(Overall!BX2=1,$CI2,"")</f>
        <v/>
      </c>
      <c r="BY2" s="80" t="str">
        <f>IF(Overall!BY2=1,$CI2,"")</f>
        <v/>
      </c>
      <c r="BZ2" s="80" t="str">
        <f>IF(Overall!BZ2=1,$CI2,"")</f>
        <v/>
      </c>
      <c r="CA2" s="80" t="str">
        <f>IF(Overall!CA2=1,$CI2,"")</f>
        <v/>
      </c>
      <c r="CB2" s="80" t="str">
        <f>IF(Overall!CB2=1,$CI2,"")</f>
        <v/>
      </c>
      <c r="CC2" s="80" t="str">
        <f>IF(Overall!CC2=1,$CI2,"")</f>
        <v/>
      </c>
      <c r="CD2" s="80" t="str">
        <f>IF(Overall!CD2=1,$CI2,"")</f>
        <v/>
      </c>
      <c r="CE2" s="80" t="str">
        <f>IF(Overall!CE2=1,$CI2,"")</f>
        <v/>
      </c>
      <c r="CF2" s="80" t="str">
        <f>IF(Overall!CF2=1,$CI2,"")</f>
        <v/>
      </c>
      <c r="CG2" s="80" t="str">
        <f>IF(Overall!CG2=1,$CI2,"")</f>
        <v/>
      </c>
      <c r="CH2" s="80"/>
      <c r="CI2" s="58" t="s">
        <v>31</v>
      </c>
      <c r="CK2" s="121">
        <v>6</v>
      </c>
      <c r="CL2" s="52"/>
      <c r="CM2" s="121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 t="s">
        <v>30</v>
      </c>
      <c r="IJ2"/>
      <c r="IK2"/>
      <c r="IL2"/>
      <c r="IM2"/>
      <c r="IN2"/>
      <c r="IO2"/>
      <c r="IP2"/>
    </row>
    <row r="3" spans="1:250" x14ac:dyDescent="0.35">
      <c r="A3" s="80" t="str">
        <f>IF(Overall!A3=1,$CI3,"")</f>
        <v/>
      </c>
      <c r="B3" s="80" t="str">
        <f>IF(Overall!B3=1,$CI3,"")</f>
        <v/>
      </c>
      <c r="C3" s="80" t="str">
        <f>IF(Overall!C3=1,$CI3,"")</f>
        <v/>
      </c>
      <c r="D3" s="80" t="str">
        <f>IF(Overall!D3=1,$CI3,"")</f>
        <v/>
      </c>
      <c r="E3" s="80" t="str">
        <f>IF(Overall!E3=1,$CI3,"")</f>
        <v/>
      </c>
      <c r="F3" s="80" t="str">
        <f>IF(Overall!F3=1,$CI3,"")</f>
        <v/>
      </c>
      <c r="G3" s="80" t="str">
        <f>IF(Overall!G3=1,$CI3,"")</f>
        <v/>
      </c>
      <c r="H3" s="80" t="str">
        <f>IF(Overall!H3=1,$CI3,"")</f>
        <v/>
      </c>
      <c r="I3" s="80" t="str">
        <f>IF(Overall!I3=1,$CI3,"")</f>
        <v/>
      </c>
      <c r="J3" s="80" t="str">
        <f>IF(Overall!J3=1,$CI3,"")</f>
        <v/>
      </c>
      <c r="K3" s="80" t="str">
        <f>IF(Overall!K3=1,$CI3,"")</f>
        <v/>
      </c>
      <c r="L3" s="80" t="str">
        <f>IF(Overall!L3=1,$CI3,"")</f>
        <v/>
      </c>
      <c r="M3" s="80" t="str">
        <f>IF(Overall!M3=1,$CI3,"")</f>
        <v/>
      </c>
      <c r="N3" s="80" t="str">
        <f>IF(Overall!N3=1,$CI3,"")</f>
        <v/>
      </c>
      <c r="O3" s="80" t="str">
        <f>IF(Overall!O3=1,$CI3,"")</f>
        <v/>
      </c>
      <c r="P3" s="80" t="str">
        <f>IF(Overall!P3=1,$CI3,"")</f>
        <v/>
      </c>
      <c r="Q3" s="80" t="str">
        <f>IF(Overall!Q3=1,$CI3,"")</f>
        <v/>
      </c>
      <c r="R3" s="80" t="str">
        <f>IF(Overall!R3=1,$CI3,"")</f>
        <v/>
      </c>
      <c r="S3" s="80" t="str">
        <f>IF(Overall!S3=1,$CI3,"")</f>
        <v/>
      </c>
      <c r="T3" s="80" t="str">
        <f>IF(Overall!T3=1,$CI3,"")</f>
        <v/>
      </c>
      <c r="U3" s="80" t="str">
        <f>IF(Overall!U3=1,$CI3,"")</f>
        <v/>
      </c>
      <c r="V3" s="80" t="str">
        <f>IF(Overall!V3=1,$CI3,"")</f>
        <v/>
      </c>
      <c r="W3" s="80" t="str">
        <f>IF(Overall!W3=1,$CI3,"")</f>
        <v/>
      </c>
      <c r="X3" s="80" t="str">
        <f>IF(Overall!X3=1,$CI3,"")</f>
        <v/>
      </c>
      <c r="Y3" s="80" t="str">
        <f>IF(Overall!Y3=1,$CI3,"")</f>
        <v/>
      </c>
      <c r="Z3" s="80"/>
      <c r="AA3" s="80">
        <v>25</v>
      </c>
      <c r="AB3" s="80">
        <v>0</v>
      </c>
      <c r="AC3" s="80">
        <v>0</v>
      </c>
      <c r="AD3" s="80"/>
      <c r="AE3" s="80" t="str">
        <f>IF(Overall!AE3=1,$CI3,"")</f>
        <v/>
      </c>
      <c r="AF3" s="80" t="str">
        <f>IF(Overall!AF3=1,$CI3,"")</f>
        <v/>
      </c>
      <c r="AG3" s="80" t="str">
        <f>IF(Overall!AG3=1,$CI3,"")</f>
        <v/>
      </c>
      <c r="AH3" s="80" t="str">
        <f>IF(Overall!AH3=1,$CI3,"")</f>
        <v/>
      </c>
      <c r="AI3" s="80" t="str">
        <f>IF(Overall!AI3=1,$CI3,"")</f>
        <v/>
      </c>
      <c r="AJ3" s="80" t="str">
        <f>IF(Overall!AJ3=1,$CI3,"")</f>
        <v/>
      </c>
      <c r="AK3" s="80" t="str">
        <f>IF(Overall!AK3=1,$CI3,"")</f>
        <v/>
      </c>
      <c r="AL3" s="80" t="str">
        <f>IF(Overall!AL3=1,$CI3,"")</f>
        <v/>
      </c>
      <c r="AM3" s="80" t="str">
        <f>IF(Overall!AM3=1,$CI3,"")</f>
        <v/>
      </c>
      <c r="AN3" s="80" t="str">
        <f>IF(Overall!AN3=1,$CI3,"")</f>
        <v/>
      </c>
      <c r="AO3" s="80" t="str">
        <f>IF(Overall!AO3=1,$CI3,"")</f>
        <v/>
      </c>
      <c r="AP3" s="80" t="str">
        <f>IF(Overall!AP3=1,$CI3,"")</f>
        <v/>
      </c>
      <c r="AQ3" s="80" t="str">
        <f>IF(Overall!AQ3=1,$CI3,"")</f>
        <v/>
      </c>
      <c r="AR3" s="80" t="str">
        <f>IF(Overall!AR3=1,$CI3,"")</f>
        <v/>
      </c>
      <c r="AS3" s="80" t="str">
        <f>IF(Overall!AS3=1,$CI3,"")</f>
        <v/>
      </c>
      <c r="AT3" s="80" t="str">
        <f>IF(Overall!AT3=1,$CI3,"")</f>
        <v/>
      </c>
      <c r="AU3" s="80" t="str">
        <f>IF(Overall!AU3=1,$CI3,"")</f>
        <v/>
      </c>
      <c r="AV3" s="80" t="str">
        <f>IF(Overall!AV3=1,$CI3,"")</f>
        <v/>
      </c>
      <c r="AW3" s="80" t="str">
        <f>IF(Overall!AW3=1,$CI3,"")</f>
        <v/>
      </c>
      <c r="AX3" s="80" t="str">
        <f>IF(Overall!AX3=1,$CI3,"")</f>
        <v/>
      </c>
      <c r="AY3" s="80" t="str">
        <f>IF(Overall!AY3=1,$CI3,"")</f>
        <v/>
      </c>
      <c r="AZ3" s="80" t="str">
        <f>IF(Overall!AZ3=1,$CI3,"")</f>
        <v/>
      </c>
      <c r="BA3" s="80" t="str">
        <f>IF(Overall!BA3=1,$CI3,"")</f>
        <v/>
      </c>
      <c r="BB3" s="80" t="str">
        <f>IF(Overall!BB3=1,$CI3,"")</f>
        <v/>
      </c>
      <c r="BC3" s="80" t="str">
        <f>IF(Overall!BC3=1,$CI3,"")</f>
        <v/>
      </c>
      <c r="BD3" s="80"/>
      <c r="BE3" s="80">
        <v>25</v>
      </c>
      <c r="BF3" s="80">
        <v>0</v>
      </c>
      <c r="BG3" s="80">
        <v>0</v>
      </c>
      <c r="BH3" s="80"/>
      <c r="BI3" s="80" t="str">
        <f>IF(Overall!BI3=1,$CI3,"")</f>
        <v/>
      </c>
      <c r="BJ3" s="80" t="str">
        <f>IF(Overall!BJ3=1,$CI3,"")</f>
        <v/>
      </c>
      <c r="BK3" s="80" t="str">
        <f>IF(Overall!BK3=1,$CI3,"")</f>
        <v/>
      </c>
      <c r="BL3" s="80" t="str">
        <f>IF(Overall!BL3=1,$CI3,"")</f>
        <v/>
      </c>
      <c r="BM3" s="80" t="str">
        <f>IF(Overall!BM3=1,$CI3,"")</f>
        <v/>
      </c>
      <c r="BN3" s="80" t="str">
        <f>IF(Overall!BN3=1,$CI3,"")</f>
        <v/>
      </c>
      <c r="BO3" s="80" t="str">
        <f>IF(Overall!BO3=1,$CI3,"")</f>
        <v/>
      </c>
      <c r="BP3" s="80" t="str">
        <f>IF(Overall!BP3=1,$CI3,"")</f>
        <v/>
      </c>
      <c r="BQ3" s="80" t="str">
        <f>IF(Overall!BQ3=1,$CI3,"")</f>
        <v/>
      </c>
      <c r="BR3" s="80" t="str">
        <f>IF(Overall!BR3=1,$CI3,"")</f>
        <v/>
      </c>
      <c r="BS3" s="80" t="str">
        <f>IF(Overall!BS3=1,$CI3,"")</f>
        <v/>
      </c>
      <c r="BT3" s="80" t="str">
        <f>IF(Overall!BT3=1,$CI3,"")</f>
        <v/>
      </c>
      <c r="BU3" s="80" t="str">
        <f>IF(Overall!BU3=1,$CI3,"")</f>
        <v/>
      </c>
      <c r="BV3" s="80" t="str">
        <f>IF(Overall!BV3=1,$CI3,"")</f>
        <v/>
      </c>
      <c r="BW3" s="80" t="str">
        <f>IF(Overall!BW3=1,$CI3,"")</f>
        <v/>
      </c>
      <c r="BX3" s="80" t="str">
        <f>IF(Overall!BX3=1,$CI3,"")</f>
        <v/>
      </c>
      <c r="BY3" s="80" t="str">
        <f>IF(Overall!BY3=1,$CI3,"")</f>
        <v/>
      </c>
      <c r="BZ3" s="80" t="str">
        <f>IF(Overall!BZ3=1,$CI3,"")</f>
        <v/>
      </c>
      <c r="CA3" s="80" t="str">
        <f>IF(Overall!CA3=1,$CI3,"")</f>
        <v/>
      </c>
      <c r="CB3" s="80" t="str">
        <f>IF(Overall!CB3=1,$CI3,"")</f>
        <v/>
      </c>
      <c r="CC3" s="80" t="str">
        <f>IF(Overall!CC3=1,$CI3,"")</f>
        <v/>
      </c>
      <c r="CD3" s="80" t="str">
        <f>IF(Overall!CD3=1,$CI3,"")</f>
        <v/>
      </c>
      <c r="CE3" s="80" t="str">
        <f>IF(Overall!CE3=1,$CI3,"")</f>
        <v/>
      </c>
      <c r="CF3" s="80" t="str">
        <f>IF(Overall!CF3=1,$CI3,"")</f>
        <v/>
      </c>
      <c r="CG3" s="80" t="str">
        <f>IF(Overall!CG3=1,$CI3,"")</f>
        <v/>
      </c>
      <c r="CH3" s="80"/>
      <c r="CI3" s="58" t="s">
        <v>30</v>
      </c>
      <c r="CK3" s="121">
        <v>5</v>
      </c>
      <c r="CL3" s="52"/>
      <c r="CM3" s="121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 t="s">
        <v>30</v>
      </c>
      <c r="IJ3"/>
      <c r="IK3"/>
      <c r="IL3"/>
      <c r="IM3"/>
      <c r="IN3"/>
      <c r="IO3"/>
      <c r="IP3"/>
    </row>
    <row r="4" spans="1:250" x14ac:dyDescent="0.35">
      <c r="A4" s="80" t="str">
        <f>IF(Overall!A4=1,$CI4,"")</f>
        <v/>
      </c>
      <c r="B4" s="80" t="str">
        <f>IF(Overall!B4=1,$CI4,"")</f>
        <v/>
      </c>
      <c r="C4" s="80" t="str">
        <f>IF(Overall!C4=1,$CI4,"")</f>
        <v/>
      </c>
      <c r="D4" s="80" t="str">
        <f>IF(Overall!D4=1,$CI4,"")</f>
        <v/>
      </c>
      <c r="E4" s="80" t="str">
        <f>IF(Overall!E4=1,$CI4,"")</f>
        <v/>
      </c>
      <c r="F4" s="80" t="str">
        <f>IF(Overall!F4=1,$CI4,"")</f>
        <v/>
      </c>
      <c r="G4" s="80" t="str">
        <f>IF(Overall!G4=1,$CI4,"")</f>
        <v/>
      </c>
      <c r="H4" s="80" t="str">
        <f>IF(Overall!H4=1,$CI4,"")</f>
        <v/>
      </c>
      <c r="I4" s="80" t="str">
        <f>IF(Overall!I4=1,$CI4,"")</f>
        <v/>
      </c>
      <c r="J4" s="80" t="str">
        <f>IF(Overall!J4=1,$CI4,"")</f>
        <v/>
      </c>
      <c r="K4" s="80" t="str">
        <f>IF(Overall!K4=1,$CI4,"")</f>
        <v/>
      </c>
      <c r="L4" s="80" t="str">
        <f>IF(Overall!L4=1,$CI4,"")</f>
        <v/>
      </c>
      <c r="M4" s="80" t="str">
        <f>IF(Overall!M4=1,$CI4,"")</f>
        <v/>
      </c>
      <c r="N4" s="80" t="str">
        <f>IF(Overall!N4=1,$CI4,"")</f>
        <v/>
      </c>
      <c r="O4" s="80" t="str">
        <f>IF(Overall!O4=1,$CI4,"")</f>
        <v/>
      </c>
      <c r="P4" s="80" t="str">
        <f>IF(Overall!P4=1,$CI4,"")</f>
        <v/>
      </c>
      <c r="Q4" s="80" t="str">
        <f>IF(Overall!Q4=1,$CI4,"")</f>
        <v/>
      </c>
      <c r="R4" s="80" t="str">
        <f>IF(Overall!R4=1,$CI4,"")</f>
        <v/>
      </c>
      <c r="S4" s="80" t="str">
        <f>IF(Overall!S4=1,$CI4,"")</f>
        <v/>
      </c>
      <c r="T4" s="80" t="str">
        <f>IF(Overall!T4=1,$CI4,"")</f>
        <v/>
      </c>
      <c r="U4" s="80" t="str">
        <f>IF(Overall!U4=1,$CI4,"")</f>
        <v/>
      </c>
      <c r="V4" s="80" t="str">
        <f>IF(Overall!V4=1,$CI4,"")</f>
        <v/>
      </c>
      <c r="W4" s="80" t="str">
        <f>IF(Overall!W4=1,$CI4,"")</f>
        <v/>
      </c>
      <c r="X4" s="80" t="str">
        <f>IF(Overall!X4=1,$CI4,"")</f>
        <v/>
      </c>
      <c r="Y4" s="80" t="str">
        <f>IF(Overall!Y4=1,$CI4,"")</f>
        <v/>
      </c>
      <c r="Z4" s="80"/>
      <c r="AA4" s="80">
        <v>25</v>
      </c>
      <c r="AB4" s="80">
        <v>0</v>
      </c>
      <c r="AC4" s="80">
        <v>0</v>
      </c>
      <c r="AD4" s="80"/>
      <c r="AE4" s="80" t="str">
        <f>IF(Overall!AE4=1,$CI4,"")</f>
        <v/>
      </c>
      <c r="AF4" s="80" t="str">
        <f>IF(Overall!AF4=1,$CI4,"")</f>
        <v/>
      </c>
      <c r="AG4" s="80" t="str">
        <f>IF(Overall!AG4=1,$CI4,"")</f>
        <v/>
      </c>
      <c r="AH4" s="80" t="str">
        <f>IF(Overall!AH4=1,$CI4,"")</f>
        <v/>
      </c>
      <c r="AI4" s="80" t="str">
        <f>IF(Overall!AI4=1,$CI4,"")</f>
        <v/>
      </c>
      <c r="AJ4" s="80" t="str">
        <f>IF(Overall!AJ4=1,$CI4,"")</f>
        <v/>
      </c>
      <c r="AK4" s="80" t="str">
        <f>IF(Overall!AK4=1,$CI4,"")</f>
        <v/>
      </c>
      <c r="AL4" s="80" t="str">
        <f>IF(Overall!AL4=1,$CI4,"")</f>
        <v/>
      </c>
      <c r="AM4" s="80" t="str">
        <f>IF(Overall!AM4=1,$CI4,"")</f>
        <v/>
      </c>
      <c r="AN4" s="80" t="str">
        <f>IF(Overall!AN4=1,$CI4,"")</f>
        <v/>
      </c>
      <c r="AO4" s="80" t="str">
        <f>IF(Overall!AO4=1,$CI4,"")</f>
        <v/>
      </c>
      <c r="AP4" s="80" t="str">
        <f>IF(Overall!AP4=1,$CI4,"")</f>
        <v/>
      </c>
      <c r="AQ4" s="80" t="str">
        <f>IF(Overall!AQ4=1,$CI4,"")</f>
        <v/>
      </c>
      <c r="AR4" s="80" t="str">
        <f>IF(Overall!AR4=1,$CI4,"")</f>
        <v/>
      </c>
      <c r="AS4" s="80" t="str">
        <f>IF(Overall!AS4=1,$CI4,"")</f>
        <v/>
      </c>
      <c r="AT4" s="80" t="str">
        <f>IF(Overall!AT4=1,$CI4,"")</f>
        <v/>
      </c>
      <c r="AU4" s="80" t="str">
        <f>IF(Overall!AU4=1,$CI4,"")</f>
        <v/>
      </c>
      <c r="AV4" s="80" t="str">
        <f>IF(Overall!AV4=1,$CI4,"")</f>
        <v/>
      </c>
      <c r="AW4" s="80" t="str">
        <f>IF(Overall!AW4=1,$CI4,"")</f>
        <v/>
      </c>
      <c r="AX4" s="80" t="str">
        <f>IF(Overall!AX4=1,$CI4,"")</f>
        <v/>
      </c>
      <c r="AY4" s="80" t="str">
        <f>IF(Overall!AY4=1,$CI4,"")</f>
        <v/>
      </c>
      <c r="AZ4" s="80" t="str">
        <f>IF(Overall!AZ4=1,$CI4,"")</f>
        <v/>
      </c>
      <c r="BA4" s="80" t="str">
        <f>IF(Overall!BA4=1,$CI4,"")</f>
        <v/>
      </c>
      <c r="BB4" s="80" t="str">
        <f>IF(Overall!BB4=1,$CI4,"")</f>
        <v/>
      </c>
      <c r="BC4" s="80" t="str">
        <f>IF(Overall!BC4=1,$CI4,"")</f>
        <v/>
      </c>
      <c r="BD4" s="80"/>
      <c r="BE4" s="80">
        <v>25</v>
      </c>
      <c r="BF4" s="80">
        <v>0</v>
      </c>
      <c r="BG4" s="80">
        <v>0</v>
      </c>
      <c r="BH4" s="80"/>
      <c r="BI4" s="80" t="str">
        <f>IF(Overall!BI4=1,$CI4,"")</f>
        <v/>
      </c>
      <c r="BJ4" s="80" t="str">
        <f>IF(Overall!BJ4=1,$CI4,"")</f>
        <v/>
      </c>
      <c r="BK4" s="80" t="str">
        <f>IF(Overall!BK4=1,$CI4,"")</f>
        <v/>
      </c>
      <c r="BL4" s="80" t="str">
        <f>IF(Overall!BL4=1,$CI4,"")</f>
        <v/>
      </c>
      <c r="BM4" s="80" t="str">
        <f>IF(Overall!BM4=1,$CI4,"")</f>
        <v/>
      </c>
      <c r="BN4" s="80" t="str">
        <f>IF(Overall!BN4=1,$CI4,"")</f>
        <v/>
      </c>
      <c r="BO4" s="80" t="str">
        <f>IF(Overall!BO4=1,$CI4,"")</f>
        <v/>
      </c>
      <c r="BP4" s="80" t="str">
        <f>IF(Overall!BP4=1,$CI4,"")</f>
        <v/>
      </c>
      <c r="BQ4" s="80" t="str">
        <f>IF(Overall!BQ4=1,$CI4,"")</f>
        <v/>
      </c>
      <c r="BR4" s="80" t="str">
        <f>IF(Overall!BR4=1,$CI4,"")</f>
        <v/>
      </c>
      <c r="BS4" s="80" t="str">
        <f>IF(Overall!BS4=1,$CI4,"")</f>
        <v/>
      </c>
      <c r="BT4" s="80" t="str">
        <f>IF(Overall!BT4=1,$CI4,"")</f>
        <v/>
      </c>
      <c r="BU4" s="80" t="str">
        <f>IF(Overall!BU4=1,$CI4,"")</f>
        <v/>
      </c>
      <c r="BV4" s="80" t="str">
        <f>IF(Overall!BV4=1,$CI4,"")</f>
        <v/>
      </c>
      <c r="BW4" s="80" t="str">
        <f>IF(Overall!BW4=1,$CI4,"")</f>
        <v/>
      </c>
      <c r="BX4" s="80" t="str">
        <f>IF(Overall!BX4=1,$CI4,"")</f>
        <v/>
      </c>
      <c r="BY4" s="80" t="str">
        <f>IF(Overall!BY4=1,$CI4,"")</f>
        <v/>
      </c>
      <c r="BZ4" s="80" t="str">
        <f>IF(Overall!BZ4=1,$CI4,"")</f>
        <v/>
      </c>
      <c r="CA4" s="80" t="str">
        <f>IF(Overall!CA4=1,$CI4,"")</f>
        <v/>
      </c>
      <c r="CB4" s="80" t="str">
        <f>IF(Overall!CB4=1,$CI4,"")</f>
        <v/>
      </c>
      <c r="CC4" s="80" t="str">
        <f>IF(Overall!CC4=1,$CI4,"")</f>
        <v/>
      </c>
      <c r="CD4" s="80" t="str">
        <f>IF(Overall!CD4=1,$CI4,"")</f>
        <v/>
      </c>
      <c r="CE4" s="80" t="str">
        <f>IF(Overall!CE4=1,$CI4,"")</f>
        <v/>
      </c>
      <c r="CF4" s="80" t="str">
        <f>IF(Overall!CF4=1,$CI4,"")</f>
        <v/>
      </c>
      <c r="CG4" s="80" t="str">
        <f>IF(Overall!CG4=1,$CI4,"")</f>
        <v/>
      </c>
      <c r="CH4" s="80"/>
      <c r="CI4" s="58" t="s">
        <v>28</v>
      </c>
      <c r="CK4" s="121">
        <v>3</v>
      </c>
      <c r="CL4" s="52"/>
      <c r="CM4" s="121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 t="s">
        <v>32</v>
      </c>
      <c r="IJ4"/>
      <c r="IK4"/>
      <c r="IL4"/>
      <c r="IM4"/>
      <c r="IN4"/>
      <c r="IO4"/>
      <c r="IP4"/>
    </row>
    <row r="5" spans="1:250" x14ac:dyDescent="0.35">
      <c r="A5" s="81" t="str">
        <f>IF(Overall!A5=1,$CI5,"")</f>
        <v/>
      </c>
      <c r="B5" s="81" t="str">
        <f>IF(Overall!B5=1,$CI5,"")</f>
        <v/>
      </c>
      <c r="C5" s="81" t="str">
        <f>IF(Overall!C5=1,$CI5,"")</f>
        <v/>
      </c>
      <c r="D5" s="81" t="str">
        <f>IF(Overall!D5=1,$CI5,"")</f>
        <v/>
      </c>
      <c r="E5" s="81" t="str">
        <f>IF(Overall!E5=1,$CI5,"")</f>
        <v/>
      </c>
      <c r="F5" s="81" t="str">
        <f>IF(Overall!F5=1,$CI5,"")</f>
        <v/>
      </c>
      <c r="G5" s="81" t="str">
        <f>IF(Overall!G5=1,$CI5,"")</f>
        <v/>
      </c>
      <c r="H5" s="81" t="str">
        <f>IF(Overall!H5=1,$CI5,"")</f>
        <v/>
      </c>
      <c r="I5" s="81" t="str">
        <f>IF(Overall!I5=1,$CI5,"")</f>
        <v/>
      </c>
      <c r="J5" s="81" t="str">
        <f>IF(Overall!J5=1,$CI5,"")</f>
        <v/>
      </c>
      <c r="K5" s="81" t="str">
        <f>IF(Overall!K5=1,$CI5,"")</f>
        <v/>
      </c>
      <c r="L5" s="81" t="str">
        <f>IF(Overall!L5=1,$CI5,"")</f>
        <v/>
      </c>
      <c r="M5" s="81" t="str">
        <f>IF(Overall!M5=1,$CI5,"")</f>
        <v/>
      </c>
      <c r="N5" s="81" t="str">
        <f>IF(Overall!N5=1,$CI5,"")</f>
        <v/>
      </c>
      <c r="O5" s="81" t="str">
        <f>IF(Overall!O5=1,$CI5,"")</f>
        <v/>
      </c>
      <c r="P5" s="81" t="str">
        <f>IF(Overall!P5=1,$CI5,"")</f>
        <v/>
      </c>
      <c r="Q5" s="81" t="str">
        <f>IF(Overall!Q5=1,$CI5,"")</f>
        <v/>
      </c>
      <c r="R5" s="81" t="str">
        <f>IF(Overall!R5=1,$CI5,"")</f>
        <v/>
      </c>
      <c r="S5" s="81" t="str">
        <f>IF(Overall!S5=1,$CI5,"")</f>
        <v/>
      </c>
      <c r="T5" s="81" t="str">
        <f>IF(Overall!T5=1,$CI5,"")</f>
        <v/>
      </c>
      <c r="U5" s="81" t="str">
        <f>IF(Overall!U5=1,$CI5,"")</f>
        <v/>
      </c>
      <c r="V5" s="81" t="str">
        <f>IF(Overall!V5=1,$CI5,"")</f>
        <v/>
      </c>
      <c r="W5" s="81" t="str">
        <f>IF(Overall!W5=1,$CI5,"")</f>
        <v/>
      </c>
      <c r="X5" s="81" t="str">
        <f>IF(Overall!X5=1,$CI5,"")</f>
        <v/>
      </c>
      <c r="Y5" s="81" t="str">
        <f>IF(Overall!Y5=1,$CI5,"")</f>
        <v/>
      </c>
      <c r="Z5" s="81"/>
      <c r="AA5" s="81">
        <v>25</v>
      </c>
      <c r="AB5" s="81">
        <v>0</v>
      </c>
      <c r="AC5" s="81">
        <v>0</v>
      </c>
      <c r="AD5" s="81"/>
      <c r="AE5" s="81" t="str">
        <f>IF(Overall!AE5=1,$CI5,"")</f>
        <v/>
      </c>
      <c r="AF5" s="81" t="str">
        <f>IF(Overall!AF5=1,$CI5,"")</f>
        <v/>
      </c>
      <c r="AG5" s="81" t="str">
        <f>IF(Overall!AG5=1,$CI5,"")</f>
        <v/>
      </c>
      <c r="AH5" s="81" t="str">
        <f>IF(Overall!AH5=1,$CI5,"")</f>
        <v/>
      </c>
      <c r="AI5" s="81" t="str">
        <f>IF(Overall!AI5=1,$CI5,"")</f>
        <v/>
      </c>
      <c r="AJ5" s="81" t="str">
        <f>IF(Overall!AJ5=1,$CI5,"")</f>
        <v/>
      </c>
      <c r="AK5" s="81" t="str">
        <f>IF(Overall!AK5=1,$CI5,"")</f>
        <v/>
      </c>
      <c r="AL5" s="81" t="str">
        <f>IF(Overall!AL5=1,$CI5,"")</f>
        <v/>
      </c>
      <c r="AM5" s="81" t="str">
        <f>IF(Overall!AM5=1,$CI5,"")</f>
        <v/>
      </c>
      <c r="AN5" s="81" t="str">
        <f>IF(Overall!AN5=1,$CI5,"")</f>
        <v/>
      </c>
      <c r="AO5" s="81" t="str">
        <f>IF(Overall!AO5=1,$CI5,"")</f>
        <v/>
      </c>
      <c r="AP5" s="81" t="str">
        <f>IF(Overall!AP5=1,$CI5,"")</f>
        <v/>
      </c>
      <c r="AQ5" s="81" t="str">
        <f>IF(Overall!AQ5=1,$CI5,"")</f>
        <v/>
      </c>
      <c r="AR5" s="81" t="str">
        <f>IF(Overall!AR5=1,$CI5,"")</f>
        <v/>
      </c>
      <c r="AS5" s="81" t="str">
        <f>IF(Overall!AS5=1,$CI5,"")</f>
        <v/>
      </c>
      <c r="AT5" s="81" t="str">
        <f>IF(Overall!AT5=1,$CI5,"")</f>
        <v/>
      </c>
      <c r="AU5" s="81" t="str">
        <f>IF(Overall!AU5=1,$CI5,"")</f>
        <v/>
      </c>
      <c r="AV5" s="81" t="str">
        <f>IF(Overall!AV5=1,$CI5,"")</f>
        <v/>
      </c>
      <c r="AW5" s="81" t="str">
        <f>IF(Overall!AW5=1,$CI5,"")</f>
        <v/>
      </c>
      <c r="AX5" s="81" t="str">
        <f>IF(Overall!AX5=1,$CI5,"")</f>
        <v/>
      </c>
      <c r="AY5" s="81" t="str">
        <f>IF(Overall!AY5=1,$CI5,"")</f>
        <v/>
      </c>
      <c r="AZ5" s="81" t="str">
        <f>IF(Overall!AZ5=1,$CI5,"")</f>
        <v/>
      </c>
      <c r="BA5" s="81" t="str">
        <f>IF(Overall!BA5=1,$CI5,"")</f>
        <v/>
      </c>
      <c r="BB5" s="81" t="str">
        <f>IF(Overall!BB5=1,$CI5,"")</f>
        <v/>
      </c>
      <c r="BC5" s="81" t="str">
        <f>IF(Overall!BC5=1,$CI5,"")</f>
        <v/>
      </c>
      <c r="BD5" s="81"/>
      <c r="BE5" s="81">
        <v>25</v>
      </c>
      <c r="BF5" s="81">
        <v>0</v>
      </c>
      <c r="BG5" s="81">
        <v>0</v>
      </c>
      <c r="BH5" s="81"/>
      <c r="BI5" s="81" t="str">
        <f>IF(Overall!BI5=1,$CI5,"")</f>
        <v/>
      </c>
      <c r="BJ5" s="81" t="str">
        <f>IF(Overall!BJ5=1,$CI5,"")</f>
        <v/>
      </c>
      <c r="BK5" s="81" t="str">
        <f>IF(Overall!BK5=1,$CI5,"")</f>
        <v/>
      </c>
      <c r="BL5" s="81" t="str">
        <f>IF(Overall!BL5=1,$CI5,"")</f>
        <v/>
      </c>
      <c r="BM5" s="81" t="str">
        <f>IF(Overall!BM5=1,$CI5,"")</f>
        <v/>
      </c>
      <c r="BN5" s="81" t="str">
        <f>IF(Overall!BN5=1,$CI5,"")</f>
        <v/>
      </c>
      <c r="BO5" s="81" t="str">
        <f>IF(Overall!BO5=1,$CI5,"")</f>
        <v/>
      </c>
      <c r="BP5" s="81" t="str">
        <f>IF(Overall!BP5=1,$CI5,"")</f>
        <v/>
      </c>
      <c r="BQ5" s="81" t="str">
        <f>IF(Overall!BQ5=1,$CI5,"")</f>
        <v/>
      </c>
      <c r="BR5" s="81" t="str">
        <f>IF(Overall!BR5=1,$CI5,"")</f>
        <v/>
      </c>
      <c r="BS5" s="81" t="str">
        <f>IF(Overall!BS5=1,$CI5,"")</f>
        <v/>
      </c>
      <c r="BT5" s="81" t="str">
        <f>IF(Overall!BT5=1,$CI5,"")</f>
        <v/>
      </c>
      <c r="BU5" s="81" t="str">
        <f>IF(Overall!BU5=1,$CI5,"")</f>
        <v/>
      </c>
      <c r="BV5" s="81" t="str">
        <f>IF(Overall!BV5=1,$CI5,"")</f>
        <v/>
      </c>
      <c r="BW5" s="81" t="str">
        <f>IF(Overall!BW5=1,$CI5,"")</f>
        <v/>
      </c>
      <c r="BX5" s="81" t="str">
        <f>IF(Overall!BX5=1,$CI5,"")</f>
        <v/>
      </c>
      <c r="BY5" s="81" t="str">
        <f>IF(Overall!BY5=1,$CI5,"")</f>
        <v/>
      </c>
      <c r="BZ5" s="81" t="str">
        <f>IF(Overall!BZ5=1,$CI5,"")</f>
        <v/>
      </c>
      <c r="CA5" s="81" t="str">
        <f>IF(Overall!CA5=1,$CI5,"")</f>
        <v/>
      </c>
      <c r="CB5" s="81" t="str">
        <f>IF(Overall!CB5=1,$CI5,"")</f>
        <v/>
      </c>
      <c r="CC5" s="81" t="str">
        <f>IF(Overall!CC5=1,$CI5,"")</f>
        <v/>
      </c>
      <c r="CD5" s="81" t="str">
        <f>IF(Overall!CD5=1,$CI5,"")</f>
        <v/>
      </c>
      <c r="CE5" s="81" t="str">
        <f>IF(Overall!CE5=1,$CI5,"")</f>
        <v/>
      </c>
      <c r="CF5" s="81" t="str">
        <f>IF(Overall!CF5=1,$CI5,"")</f>
        <v/>
      </c>
      <c r="CG5" s="81" t="str">
        <f>IF(Overall!CG5=1,$CI5,"")</f>
        <v/>
      </c>
      <c r="CH5" s="81"/>
      <c r="CI5" s="64" t="s">
        <v>28</v>
      </c>
      <c r="CJ5" s="51"/>
      <c r="CK5" s="121">
        <v>3</v>
      </c>
      <c r="CL5" s="52"/>
      <c r="CM5" s="12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x14ac:dyDescent="0.35">
      <c r="A6" s="80" t="str">
        <f>IF(Overall!A6=1,$CI6,"")</f>
        <v/>
      </c>
      <c r="B6" s="80" t="str">
        <f>IF(Overall!B6=1,$CI6,"")</f>
        <v/>
      </c>
      <c r="C6" s="80" t="str">
        <f>IF(Overall!C6=1,$CI6,"")</f>
        <v/>
      </c>
      <c r="D6" s="80" t="str">
        <f>IF(Overall!D6=1,$CI6,"")</f>
        <v/>
      </c>
      <c r="E6" s="80" t="str">
        <f>IF(Overall!E6=1,$CI6,"")</f>
        <v/>
      </c>
      <c r="F6" s="80" t="str">
        <f>IF(Overall!F6=1,$CI6,"")</f>
        <v/>
      </c>
      <c r="G6" s="80" t="str">
        <f>IF(Overall!G6=1,$CI6,"")</f>
        <v/>
      </c>
      <c r="H6" s="80" t="str">
        <f>IF(Overall!H6=1,$CI6,"")</f>
        <v/>
      </c>
      <c r="I6" s="80" t="str">
        <f>IF(Overall!I6=1,$CI6,"")</f>
        <v/>
      </c>
      <c r="J6" s="80" t="str">
        <f>IF(Overall!J6=1,$CI6,"")</f>
        <v/>
      </c>
      <c r="K6" s="80" t="str">
        <f>IF(Overall!K6=1,$CI6,"")</f>
        <v/>
      </c>
      <c r="L6" s="80" t="str">
        <f>IF(Overall!L6=1,$CI6,"")</f>
        <v/>
      </c>
      <c r="M6" s="80" t="str">
        <f>IF(Overall!M6=1,$CI6,"")</f>
        <v/>
      </c>
      <c r="N6" s="80" t="str">
        <f>IF(Overall!N6=1,$CI6,"")</f>
        <v/>
      </c>
      <c r="O6" s="80" t="str">
        <f>IF(Overall!O6=1,$CI6,"")</f>
        <v/>
      </c>
      <c r="P6" s="80" t="str">
        <f>IF(Overall!P6=1,$CI6,"")</f>
        <v/>
      </c>
      <c r="Q6" s="80" t="str">
        <f>IF(Overall!Q6=1,$CI6,"")</f>
        <v/>
      </c>
      <c r="R6" s="80" t="str">
        <f>IF(Overall!R6=1,$CI6,"")</f>
        <v/>
      </c>
      <c r="S6" s="80" t="str">
        <f>IF(Overall!S6=1,$CI6,"")</f>
        <v/>
      </c>
      <c r="T6" s="80" t="str">
        <f>IF(Overall!T6=1,$CI6,"")</f>
        <v/>
      </c>
      <c r="U6" s="80" t="str">
        <f>IF(Overall!U6=1,$CI6,"")</f>
        <v/>
      </c>
      <c r="V6" s="80" t="str">
        <f>IF(Overall!V6=1,$CI6,"")</f>
        <v/>
      </c>
      <c r="W6" s="80" t="str">
        <f>IF(Overall!W6=1,$CI6,"")</f>
        <v/>
      </c>
      <c r="X6" s="80" t="str">
        <f>IF(Overall!X6=1,$CI6,"")</f>
        <v/>
      </c>
      <c r="Y6" s="80" t="str">
        <f>IF(Overall!Y6=1,$CI6,"")</f>
        <v/>
      </c>
      <c r="Z6" s="80"/>
      <c r="AA6" s="80">
        <v>25</v>
      </c>
      <c r="AB6" s="80">
        <v>0</v>
      </c>
      <c r="AC6" s="80">
        <v>0</v>
      </c>
      <c r="AD6" s="80"/>
      <c r="AE6" s="80" t="str">
        <f>IF(Overall!AE6=1,$CI6,"")</f>
        <v/>
      </c>
      <c r="AF6" s="80" t="str">
        <f>IF(Overall!AF6=1,$CI6,"")</f>
        <v/>
      </c>
      <c r="AG6" s="80" t="str">
        <f>IF(Overall!AG6=1,$CI6,"")</f>
        <v/>
      </c>
      <c r="AH6" s="80" t="str">
        <f>IF(Overall!AH6=1,$CI6,"")</f>
        <v/>
      </c>
      <c r="AI6" s="80" t="str">
        <f>IF(Overall!AI6=1,$CI6,"")</f>
        <v/>
      </c>
      <c r="AJ6" s="80" t="str">
        <f>IF(Overall!AJ6=1,$CI6,"")</f>
        <v/>
      </c>
      <c r="AK6" s="80" t="str">
        <f>IF(Overall!AK6=1,$CI6,"")</f>
        <v/>
      </c>
      <c r="AL6" s="80" t="str">
        <f>IF(Overall!AL6=1,$CI6,"")</f>
        <v/>
      </c>
      <c r="AM6" s="80" t="str">
        <f>IF(Overall!AM6=1,$CI6,"")</f>
        <v/>
      </c>
      <c r="AN6" s="80" t="str">
        <f>IF(Overall!AN6=1,$CI6,"")</f>
        <v/>
      </c>
      <c r="AO6" s="80" t="str">
        <f>IF(Overall!AO6=1,$CI6,"")</f>
        <v/>
      </c>
      <c r="AP6" s="80" t="str">
        <f>IF(Overall!AP6=1,$CI6,"")</f>
        <v/>
      </c>
      <c r="AQ6" s="80" t="str">
        <f>IF(Overall!AQ6=1,$CI6,"")</f>
        <v/>
      </c>
      <c r="AR6" s="80" t="str">
        <f>IF(Overall!AR6=1,$CI6,"")</f>
        <v/>
      </c>
      <c r="AS6" s="80" t="str">
        <f>IF(Overall!AS6=1,$CI6,"")</f>
        <v/>
      </c>
      <c r="AT6" s="80" t="str">
        <f>IF(Overall!AT6=1,$CI6,"")</f>
        <v/>
      </c>
      <c r="AU6" s="80" t="str">
        <f>IF(Overall!AU6=1,$CI6,"")</f>
        <v/>
      </c>
      <c r="AV6" s="80" t="str">
        <f>IF(Overall!AV6=1,$CI6,"")</f>
        <v/>
      </c>
      <c r="AW6" s="80" t="str">
        <f>IF(Overall!AW6=1,$CI6,"")</f>
        <v/>
      </c>
      <c r="AX6" s="80" t="str">
        <f>IF(Overall!AX6=1,$CI6,"")</f>
        <v/>
      </c>
      <c r="AY6" s="80" t="str">
        <f>IF(Overall!AY6=1,$CI6,"")</f>
        <v/>
      </c>
      <c r="AZ6" s="80" t="str">
        <f>IF(Overall!AZ6=1,$CI6,"")</f>
        <v/>
      </c>
      <c r="BA6" s="80" t="str">
        <f>IF(Overall!BA6=1,$CI6,"")</f>
        <v/>
      </c>
      <c r="BB6" s="80" t="str">
        <f>IF(Overall!BB6=1,$CI6,"")</f>
        <v/>
      </c>
      <c r="BC6" s="80" t="str">
        <f>IF(Overall!BC6=1,$CI6,"")</f>
        <v/>
      </c>
      <c r="BD6" s="80"/>
      <c r="BE6" s="80">
        <v>25</v>
      </c>
      <c r="BF6" s="80">
        <v>0</v>
      </c>
      <c r="BG6" s="80">
        <v>0</v>
      </c>
      <c r="BH6" s="80"/>
      <c r="BI6" s="80" t="str">
        <f>IF(Overall!BI6=1,$CI6,"")</f>
        <v/>
      </c>
      <c r="BJ6" s="80" t="str">
        <f>IF(Overall!BJ6=1,$CI6,"")</f>
        <v/>
      </c>
      <c r="BK6" s="80" t="str">
        <f>IF(Overall!BK6=1,$CI6,"")</f>
        <v/>
      </c>
      <c r="BL6" s="80" t="str">
        <f>IF(Overall!BL6=1,$CI6,"")</f>
        <v/>
      </c>
      <c r="BM6" s="80" t="str">
        <f>IF(Overall!BM6=1,$CI6,"")</f>
        <v/>
      </c>
      <c r="BN6" s="80" t="str">
        <f>IF(Overall!BN6=1,$CI6,"")</f>
        <v/>
      </c>
      <c r="BO6" s="80" t="str">
        <f>IF(Overall!BO6=1,$CI6,"")</f>
        <v/>
      </c>
      <c r="BP6" s="80" t="str">
        <f>IF(Overall!BP6=1,$CI6,"")</f>
        <v/>
      </c>
      <c r="BQ6" s="80" t="str">
        <f>IF(Overall!BQ6=1,$CI6,"")</f>
        <v/>
      </c>
      <c r="BR6" s="80" t="str">
        <f>IF(Overall!BR6=1,$CI6,"")</f>
        <v/>
      </c>
      <c r="BS6" s="80" t="str">
        <f>IF(Overall!BS6=1,$CI6,"")</f>
        <v/>
      </c>
      <c r="BT6" s="80" t="str">
        <f>IF(Overall!BT6=1,$CI6,"")</f>
        <v/>
      </c>
      <c r="BU6" s="80" t="str">
        <f>IF(Overall!BU6=1,$CI6,"")</f>
        <v/>
      </c>
      <c r="BV6" s="80" t="str">
        <f>IF(Overall!BV6=1,$CI6,"")</f>
        <v/>
      </c>
      <c r="BW6" s="80" t="str">
        <f>IF(Overall!BW6=1,$CI6,"")</f>
        <v/>
      </c>
      <c r="BX6" s="80" t="str">
        <f>IF(Overall!BX6=1,$CI6,"")</f>
        <v/>
      </c>
      <c r="BY6" s="80" t="str">
        <f>IF(Overall!BY6=1,$CI6,"")</f>
        <v/>
      </c>
      <c r="BZ6" s="80" t="str">
        <f>IF(Overall!BZ6=1,$CI6,"")</f>
        <v/>
      </c>
      <c r="CA6" s="80" t="str">
        <f>IF(Overall!CA6=1,$CI6,"")</f>
        <v/>
      </c>
      <c r="CB6" s="80" t="str">
        <f>IF(Overall!CB6=1,$CI6,"")</f>
        <v/>
      </c>
      <c r="CC6" s="80" t="str">
        <f>IF(Overall!CC6=1,$CI6,"")</f>
        <v/>
      </c>
      <c r="CD6" s="80" t="str">
        <f>IF(Overall!CD6=1,$CI6,"")</f>
        <v/>
      </c>
      <c r="CE6" s="80" t="str">
        <f>IF(Overall!CE6=1,$CI6,"")</f>
        <v/>
      </c>
      <c r="CF6" s="80" t="str">
        <f>IF(Overall!CF6=1,$CI6,"")</f>
        <v/>
      </c>
      <c r="CG6" s="80" t="str">
        <f>IF(Overall!CG6=1,$CI6,"")</f>
        <v/>
      </c>
      <c r="CH6" s="80"/>
      <c r="CI6" s="58" t="s">
        <v>28</v>
      </c>
      <c r="CK6" s="121">
        <v>3</v>
      </c>
      <c r="CL6" s="52"/>
      <c r="CM6" s="121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x14ac:dyDescent="0.35">
      <c r="A7" s="80" t="str">
        <f>IF(Overall!A7=1,$CI7,"")</f>
        <v/>
      </c>
      <c r="B7" s="80" t="str">
        <f>IF(Overall!B7=1,$CI7,"")</f>
        <v/>
      </c>
      <c r="C7" s="80" t="str">
        <f>IF(Overall!C7=1,$CI7,"")</f>
        <v/>
      </c>
      <c r="D7" s="80" t="str">
        <f>IF(Overall!D7=1,$CI7,"")</f>
        <v/>
      </c>
      <c r="E7" s="80" t="str">
        <f>IF(Overall!E7=1,$CI7,"")</f>
        <v/>
      </c>
      <c r="F7" s="80" t="str">
        <f>IF(Overall!F7=1,$CI7,"")</f>
        <v/>
      </c>
      <c r="G7" s="80" t="str">
        <f>IF(Overall!G7=1,$CI7,"")</f>
        <v/>
      </c>
      <c r="H7" s="80" t="str">
        <f>IF(Overall!H7=1,$CI7,"")</f>
        <v/>
      </c>
      <c r="I7" s="80" t="str">
        <f>IF(Overall!I7=1,$CI7,"")</f>
        <v/>
      </c>
      <c r="J7" s="80" t="str">
        <f>IF(Overall!J7=1,$CI7,"")</f>
        <v/>
      </c>
      <c r="K7" s="80" t="str">
        <f>IF(Overall!K7=1,$CI7,"")</f>
        <v/>
      </c>
      <c r="L7" s="80" t="str">
        <f>IF(Overall!L7=1,$CI7,"")</f>
        <v/>
      </c>
      <c r="M7" s="80" t="str">
        <f>IF(Overall!M7=1,$CI7,"")</f>
        <v/>
      </c>
      <c r="N7" s="80" t="str">
        <f>IF(Overall!N7=1,$CI7,"")</f>
        <v/>
      </c>
      <c r="O7" s="80" t="str">
        <f>IF(Overall!O7=1,$CI7,"")</f>
        <v/>
      </c>
      <c r="P7" s="80" t="str">
        <f>IF(Overall!P7=1,$CI7,"")</f>
        <v/>
      </c>
      <c r="Q7" s="80" t="str">
        <f>IF(Overall!Q7=1,$CI7,"")</f>
        <v/>
      </c>
      <c r="R7" s="80" t="str">
        <f>IF(Overall!R7=1,$CI7,"")</f>
        <v/>
      </c>
      <c r="S7" s="80" t="str">
        <f>IF(Overall!S7=1,$CI7,"")</f>
        <v/>
      </c>
      <c r="T7" s="80" t="str">
        <f>IF(Overall!T7=1,$CI7,"")</f>
        <v/>
      </c>
      <c r="U7" s="80" t="str">
        <f>IF(Overall!U7=1,$CI7,"")</f>
        <v/>
      </c>
      <c r="V7" s="80" t="str">
        <f>IF(Overall!V7=1,$CI7,"")</f>
        <v/>
      </c>
      <c r="W7" s="80" t="str">
        <f>IF(Overall!W7=1,$CI7,"")</f>
        <v/>
      </c>
      <c r="X7" s="80" t="str">
        <f>IF(Overall!X7=1,$CI7,"")</f>
        <v/>
      </c>
      <c r="Y7" s="80" t="str">
        <f>IF(Overall!Y7=1,$CI7,"")</f>
        <v/>
      </c>
      <c r="Z7" s="80"/>
      <c r="AA7" s="80">
        <v>25</v>
      </c>
      <c r="AB7" s="80">
        <v>0</v>
      </c>
      <c r="AC7" s="80">
        <v>0</v>
      </c>
      <c r="AD7" s="80"/>
      <c r="AE7" s="80" t="str">
        <f>IF(Overall!AE7=1,$CI7,"")</f>
        <v/>
      </c>
      <c r="AF7" s="80" t="str">
        <f>IF(Overall!AF7=1,$CI7,"")</f>
        <v/>
      </c>
      <c r="AG7" s="80" t="str">
        <f>IF(Overall!AG7=1,$CI7,"")</f>
        <v/>
      </c>
      <c r="AH7" s="80" t="str">
        <f>IF(Overall!AH7=1,$CI7,"")</f>
        <v/>
      </c>
      <c r="AI7" s="80" t="str">
        <f>IF(Overall!AI7=1,$CI7,"")</f>
        <v/>
      </c>
      <c r="AJ7" s="80" t="str">
        <f>IF(Overall!AJ7=1,$CI7,"")</f>
        <v/>
      </c>
      <c r="AK7" s="80" t="str">
        <f>IF(Overall!AK7=1,$CI7,"")</f>
        <v/>
      </c>
      <c r="AL7" s="80" t="str">
        <f>IF(Overall!AL7=1,$CI7,"")</f>
        <v/>
      </c>
      <c r="AM7" s="80" t="str">
        <f>IF(Overall!AM7=1,$CI7,"")</f>
        <v/>
      </c>
      <c r="AN7" s="80" t="str">
        <f>IF(Overall!AN7=1,$CI7,"")</f>
        <v/>
      </c>
      <c r="AO7" s="80" t="str">
        <f>IF(Overall!AO7=1,$CI7,"")</f>
        <v/>
      </c>
      <c r="AP7" s="80" t="str">
        <f>IF(Overall!AP7=1,$CI7,"")</f>
        <v/>
      </c>
      <c r="AQ7" s="80" t="str">
        <f>IF(Overall!AQ7=1,$CI7,"")</f>
        <v/>
      </c>
      <c r="AR7" s="80" t="str">
        <f>IF(Overall!AR7=1,$CI7,"")</f>
        <v/>
      </c>
      <c r="AS7" s="80" t="str">
        <f>IF(Overall!AS7=1,$CI7,"")</f>
        <v/>
      </c>
      <c r="AT7" s="80" t="str">
        <f>IF(Overall!AT7=1,$CI7,"")</f>
        <v/>
      </c>
      <c r="AU7" s="80" t="str">
        <f>IF(Overall!AU7=1,$CI7,"")</f>
        <v/>
      </c>
      <c r="AV7" s="80" t="str">
        <f>IF(Overall!AV7=1,$CI7,"")</f>
        <v/>
      </c>
      <c r="AW7" s="80" t="str">
        <f>IF(Overall!AW7=1,$CI7,"")</f>
        <v/>
      </c>
      <c r="AX7" s="80" t="str">
        <f>IF(Overall!AX7=1,$CI7,"")</f>
        <v/>
      </c>
      <c r="AY7" s="80" t="str">
        <f>IF(Overall!AY7=1,$CI7,"")</f>
        <v/>
      </c>
      <c r="AZ7" s="80" t="str">
        <f>IF(Overall!AZ7=1,$CI7,"")</f>
        <v/>
      </c>
      <c r="BA7" s="80" t="str">
        <f>IF(Overall!BA7=1,$CI7,"")</f>
        <v/>
      </c>
      <c r="BB7" s="80" t="str">
        <f>IF(Overall!BB7=1,$CI7,"")</f>
        <v/>
      </c>
      <c r="BC7" s="80" t="str">
        <f>IF(Overall!BC7=1,$CI7,"")</f>
        <v/>
      </c>
      <c r="BD7" s="80"/>
      <c r="BE7" s="80">
        <v>25</v>
      </c>
      <c r="BF7" s="80">
        <v>0</v>
      </c>
      <c r="BG7" s="80">
        <v>0</v>
      </c>
      <c r="BH7" s="80"/>
      <c r="BI7" s="80" t="str">
        <f>IF(Overall!BI7=1,$CI7,"")</f>
        <v/>
      </c>
      <c r="BJ7" s="80" t="str">
        <f>IF(Overall!BJ7=1,$CI7,"")</f>
        <v/>
      </c>
      <c r="BK7" s="80" t="str">
        <f>IF(Overall!BK7=1,$CI7,"")</f>
        <v/>
      </c>
      <c r="BL7" s="80" t="str">
        <f>IF(Overall!BL7=1,$CI7,"")</f>
        <v/>
      </c>
      <c r="BM7" s="80" t="str">
        <f>IF(Overall!BM7=1,$CI7,"")</f>
        <v/>
      </c>
      <c r="BN7" s="80" t="str">
        <f>IF(Overall!BN7=1,$CI7,"")</f>
        <v/>
      </c>
      <c r="BO7" s="80" t="str">
        <f>IF(Overall!BO7=1,$CI7,"")</f>
        <v/>
      </c>
      <c r="BP7" s="80" t="str">
        <f>IF(Overall!BP7=1,$CI7,"")</f>
        <v/>
      </c>
      <c r="BQ7" s="80" t="str">
        <f>IF(Overall!BQ7=1,$CI7,"")</f>
        <v/>
      </c>
      <c r="BR7" s="80" t="str">
        <f>IF(Overall!BR7=1,$CI7,"")</f>
        <v/>
      </c>
      <c r="BS7" s="80" t="str">
        <f>IF(Overall!BS7=1,$CI7,"")</f>
        <v/>
      </c>
      <c r="BT7" s="80" t="str">
        <f>IF(Overall!BT7=1,$CI7,"")</f>
        <v/>
      </c>
      <c r="BU7" s="80" t="str">
        <f>IF(Overall!BU7=1,$CI7,"")</f>
        <v/>
      </c>
      <c r="BV7" s="80" t="str">
        <f>IF(Overall!BV7=1,$CI7,"")</f>
        <v/>
      </c>
      <c r="BW7" s="80" t="str">
        <f>IF(Overall!BW7=1,$CI7,"")</f>
        <v/>
      </c>
      <c r="BX7" s="80" t="str">
        <f>IF(Overall!BX7=1,$CI7,"")</f>
        <v/>
      </c>
      <c r="BY7" s="80" t="str">
        <f>IF(Overall!BY7=1,$CI7,"")</f>
        <v/>
      </c>
      <c r="BZ7" s="80" t="str">
        <f>IF(Overall!BZ7=1,$CI7,"")</f>
        <v/>
      </c>
      <c r="CA7" s="80" t="str">
        <f>IF(Overall!CA7=1,$CI7,"")</f>
        <v/>
      </c>
      <c r="CB7" s="80" t="str">
        <f>IF(Overall!CB7=1,$CI7,"")</f>
        <v/>
      </c>
      <c r="CC7" s="80" t="str">
        <f>IF(Overall!CC7=1,$CI7,"")</f>
        <v/>
      </c>
      <c r="CD7" s="80" t="str">
        <f>IF(Overall!CD7=1,$CI7,"")</f>
        <v/>
      </c>
      <c r="CE7" s="80" t="str">
        <f>IF(Overall!CE7=1,$CI7,"")</f>
        <v/>
      </c>
      <c r="CF7" s="80" t="str">
        <f>IF(Overall!CF7=1,$CI7,"")</f>
        <v/>
      </c>
      <c r="CG7" s="80" t="str">
        <f>IF(Overall!CG7=1,$CI7,"")</f>
        <v/>
      </c>
      <c r="CH7" s="80"/>
      <c r="CI7" s="58" t="s">
        <v>28</v>
      </c>
      <c r="CK7" s="121">
        <v>3</v>
      </c>
      <c r="CL7" s="52"/>
      <c r="CM7" s="121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x14ac:dyDescent="0.35">
      <c r="A8" s="80" t="str">
        <f>IF(Overall!A8=1,$CI8,"")</f>
        <v/>
      </c>
      <c r="B8" s="80" t="str">
        <f>IF(Overall!B8=1,$CI8,"")</f>
        <v/>
      </c>
      <c r="C8" s="80" t="str">
        <f>IF(Overall!C8=1,$CI8,"")</f>
        <v/>
      </c>
      <c r="D8" s="80" t="str">
        <f>IF(Overall!D8=1,$CI8,"")</f>
        <v/>
      </c>
      <c r="E8" s="80" t="str">
        <f>IF(Overall!E8=1,$CI8,"")</f>
        <v/>
      </c>
      <c r="F8" s="80" t="str">
        <f>IF(Overall!F8=1,$CI8,"")</f>
        <v/>
      </c>
      <c r="G8" s="80" t="str">
        <f>IF(Overall!G8=1,$CI8,"")</f>
        <v/>
      </c>
      <c r="H8" s="80" t="str">
        <f>IF(Overall!H8=1,$CI8,"")</f>
        <v/>
      </c>
      <c r="I8" s="80" t="str">
        <f>IF(Overall!I8=1,$CI8,"")</f>
        <v/>
      </c>
      <c r="J8" s="80" t="str">
        <f>IF(Overall!J8=1,$CI8,"")</f>
        <v/>
      </c>
      <c r="K8" s="80" t="str">
        <f>IF(Overall!K8=1,$CI8,"")</f>
        <v/>
      </c>
      <c r="L8" s="80" t="str">
        <f>IF(Overall!L8=1,$CI8,"")</f>
        <v/>
      </c>
      <c r="M8" s="80" t="str">
        <f>IF(Overall!M8=1,$CI8,"")</f>
        <v/>
      </c>
      <c r="N8" s="80" t="str">
        <f>IF(Overall!N8=1,$CI8,"")</f>
        <v/>
      </c>
      <c r="O8" s="80" t="str">
        <f>IF(Overall!O8=1,$CI8,"")</f>
        <v/>
      </c>
      <c r="P8" s="80" t="str">
        <f>IF(Overall!P8=1,$CI8,"")</f>
        <v/>
      </c>
      <c r="Q8" s="80" t="str">
        <f>IF(Overall!Q8=1,$CI8,"")</f>
        <v/>
      </c>
      <c r="R8" s="80" t="str">
        <f>IF(Overall!R8=1,$CI8,"")</f>
        <v/>
      </c>
      <c r="S8" s="80" t="str">
        <f>IF(Overall!S8=1,$CI8,"")</f>
        <v/>
      </c>
      <c r="T8" s="80" t="str">
        <f>IF(Overall!T8=1,$CI8,"")</f>
        <v/>
      </c>
      <c r="U8" s="80" t="str">
        <f>IF(Overall!U8=1,$CI8,"")</f>
        <v/>
      </c>
      <c r="V8" s="80" t="str">
        <f>IF(Overall!V8=1,$CI8,"")</f>
        <v/>
      </c>
      <c r="W8" s="80" t="str">
        <f>IF(Overall!W8=1,$CI8,"")</f>
        <v/>
      </c>
      <c r="X8" s="80" t="str">
        <f>IF(Overall!X8=1,$CI8,"")</f>
        <v/>
      </c>
      <c r="Y8" s="80" t="str">
        <f>IF(Overall!Y8=1,$CI8,"")</f>
        <v/>
      </c>
      <c r="Z8" s="80"/>
      <c r="AA8" s="80">
        <v>25</v>
      </c>
      <c r="AB8" s="80">
        <v>0</v>
      </c>
      <c r="AC8" s="80">
        <v>0</v>
      </c>
      <c r="AD8" s="80"/>
      <c r="AE8" s="80" t="str">
        <f>IF(Overall!AE8=1,$CI8,"")</f>
        <v/>
      </c>
      <c r="AF8" s="80" t="str">
        <f>IF(Overall!AF8=1,$CI8,"")</f>
        <v/>
      </c>
      <c r="AG8" s="80" t="str">
        <f>IF(Overall!AG8=1,$CI8,"")</f>
        <v/>
      </c>
      <c r="AH8" s="80" t="str">
        <f>IF(Overall!AH8=1,$CI8,"")</f>
        <v/>
      </c>
      <c r="AI8" s="80" t="str">
        <f>IF(Overall!AI8=1,$CI8,"")</f>
        <v/>
      </c>
      <c r="AJ8" s="80" t="str">
        <f>IF(Overall!AJ8=1,$CI8,"")</f>
        <v/>
      </c>
      <c r="AK8" s="80" t="str">
        <f>IF(Overall!AK8=1,$CI8,"")</f>
        <v/>
      </c>
      <c r="AL8" s="80" t="str">
        <f>IF(Overall!AL8=1,$CI8,"")</f>
        <v/>
      </c>
      <c r="AM8" s="80" t="str">
        <f>IF(Overall!AM8=1,$CI8,"")</f>
        <v/>
      </c>
      <c r="AN8" s="80" t="str">
        <f>IF(Overall!AN8=1,$CI8,"")</f>
        <v/>
      </c>
      <c r="AO8" s="80" t="str">
        <f>IF(Overall!AO8=1,$CI8,"")</f>
        <v/>
      </c>
      <c r="AP8" s="80" t="str">
        <f>IF(Overall!AP8=1,$CI8,"")</f>
        <v/>
      </c>
      <c r="AQ8" s="80" t="str">
        <f>IF(Overall!AQ8=1,$CI8,"")</f>
        <v/>
      </c>
      <c r="AR8" s="80" t="str">
        <f>IF(Overall!AR8=1,$CI8,"")</f>
        <v/>
      </c>
      <c r="AS8" s="80" t="str">
        <f>IF(Overall!AS8=1,$CI8,"")</f>
        <v/>
      </c>
      <c r="AT8" s="80" t="str">
        <f>IF(Overall!AT8=1,$CI8,"")</f>
        <v/>
      </c>
      <c r="AU8" s="80" t="str">
        <f>IF(Overall!AU8=1,$CI8,"")</f>
        <v/>
      </c>
      <c r="AV8" s="80" t="str">
        <f>IF(Overall!AV8=1,$CI8,"")</f>
        <v/>
      </c>
      <c r="AW8" s="80" t="str">
        <f>IF(Overall!AW8=1,$CI8,"")</f>
        <v/>
      </c>
      <c r="AX8" s="80" t="str">
        <f>IF(Overall!AX8=1,$CI8,"")</f>
        <v/>
      </c>
      <c r="AY8" s="80" t="str">
        <f>IF(Overall!AY8=1,$CI8,"")</f>
        <v/>
      </c>
      <c r="AZ8" s="80" t="str">
        <f>IF(Overall!AZ8=1,$CI8,"")</f>
        <v/>
      </c>
      <c r="BA8" s="80" t="str">
        <f>IF(Overall!BA8=1,$CI8,"")</f>
        <v/>
      </c>
      <c r="BB8" s="80" t="str">
        <f>IF(Overall!BB8=1,$CI8,"")</f>
        <v/>
      </c>
      <c r="BC8" s="80" t="str">
        <f>IF(Overall!BC8=1,$CI8,"")</f>
        <v/>
      </c>
      <c r="BD8" s="80"/>
      <c r="BE8" s="80">
        <v>25</v>
      </c>
      <c r="BF8" s="80">
        <v>0</v>
      </c>
      <c r="BG8" s="80">
        <v>0</v>
      </c>
      <c r="BH8" s="80"/>
      <c r="BI8" s="80" t="str">
        <f>IF(Overall!BI8=1,$CI8,"")</f>
        <v/>
      </c>
      <c r="BJ8" s="80" t="str">
        <f>IF(Overall!BJ8=1,$CI8,"")</f>
        <v/>
      </c>
      <c r="BK8" s="80" t="str">
        <f>IF(Overall!BK8=1,$CI8,"")</f>
        <v/>
      </c>
      <c r="BL8" s="80" t="str">
        <f>IF(Overall!BL8=1,$CI8,"")</f>
        <v/>
      </c>
      <c r="BM8" s="80" t="str">
        <f>IF(Overall!BM8=1,$CI8,"")</f>
        <v/>
      </c>
      <c r="BN8" s="80" t="str">
        <f>IF(Overall!BN8=1,$CI8,"")</f>
        <v/>
      </c>
      <c r="BO8" s="80" t="str">
        <f>IF(Overall!BO8=1,$CI8,"")</f>
        <v/>
      </c>
      <c r="BP8" s="80" t="str">
        <f>IF(Overall!BP8=1,$CI8,"")</f>
        <v/>
      </c>
      <c r="BQ8" s="80" t="str">
        <f>IF(Overall!BQ8=1,$CI8,"")</f>
        <v/>
      </c>
      <c r="BR8" s="80" t="str">
        <f>IF(Overall!BR8=1,$CI8,"")</f>
        <v/>
      </c>
      <c r="BS8" s="80" t="str">
        <f>IF(Overall!BS8=1,$CI8,"")</f>
        <v/>
      </c>
      <c r="BT8" s="80" t="str">
        <f>IF(Overall!BT8=1,$CI8,"")</f>
        <v/>
      </c>
      <c r="BU8" s="80" t="str">
        <f>IF(Overall!BU8=1,$CI8,"")</f>
        <v/>
      </c>
      <c r="BV8" s="80" t="str">
        <f>IF(Overall!BV8=1,$CI8,"")</f>
        <v/>
      </c>
      <c r="BW8" s="80" t="str">
        <f>IF(Overall!BW8=1,$CI8,"")</f>
        <v/>
      </c>
      <c r="BX8" s="80" t="str">
        <f>IF(Overall!BX8=1,$CI8,"")</f>
        <v/>
      </c>
      <c r="BY8" s="80" t="str">
        <f>IF(Overall!BY8=1,$CI8,"")</f>
        <v/>
      </c>
      <c r="BZ8" s="80" t="str">
        <f>IF(Overall!BZ8=1,$CI8,"")</f>
        <v/>
      </c>
      <c r="CA8" s="80" t="str">
        <f>IF(Overall!CA8=1,$CI8,"")</f>
        <v/>
      </c>
      <c r="CB8" s="80" t="str">
        <f>IF(Overall!CB8=1,$CI8,"")</f>
        <v/>
      </c>
      <c r="CC8" s="80" t="str">
        <f>IF(Overall!CC8=1,$CI8,"")</f>
        <v/>
      </c>
      <c r="CD8" s="80" t="str">
        <f>IF(Overall!CD8=1,$CI8,"")</f>
        <v/>
      </c>
      <c r="CE8" s="80" t="str">
        <f>IF(Overall!CE8=1,$CI8,"")</f>
        <v/>
      </c>
      <c r="CF8" s="80" t="str">
        <f>IF(Overall!CF8=1,$CI8,"")</f>
        <v/>
      </c>
      <c r="CG8" s="80" t="str">
        <f>IF(Overall!CG8=1,$CI8,"")</f>
        <v/>
      </c>
      <c r="CH8" s="80"/>
      <c r="CI8" s="58" t="s">
        <v>28</v>
      </c>
      <c r="CK8" s="121">
        <v>3</v>
      </c>
      <c r="CL8" s="52"/>
      <c r="CM8" s="121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250" x14ac:dyDescent="0.35">
      <c r="A9" s="80" t="str">
        <f>IF(Overall!A9=1,$CI9,"")</f>
        <v/>
      </c>
      <c r="B9" s="80" t="str">
        <f>IF(Overall!B9=1,$CI9,"")</f>
        <v/>
      </c>
      <c r="C9" s="80" t="str">
        <f>IF(Overall!C9=1,$CI9,"")</f>
        <v/>
      </c>
      <c r="D9" s="80" t="str">
        <f>IF(Overall!D9=1,$CI9,"")</f>
        <v/>
      </c>
      <c r="E9" s="80" t="str">
        <f>IF(Overall!E9=1,$CI9,"")</f>
        <v/>
      </c>
      <c r="F9" s="80" t="str">
        <f>IF(Overall!F9=1,$CI9,"")</f>
        <v/>
      </c>
      <c r="G9" s="80" t="str">
        <f>IF(Overall!G9=1,$CI9,"")</f>
        <v/>
      </c>
      <c r="H9" s="80" t="str">
        <f>IF(Overall!H9=1,$CI9,"")</f>
        <v/>
      </c>
      <c r="I9" s="80" t="str">
        <f>IF(Overall!I9=1,$CI9,"")</f>
        <v/>
      </c>
      <c r="J9" s="80" t="str">
        <f>IF(Overall!J9=1,$CI9,"")</f>
        <v/>
      </c>
      <c r="K9" s="80" t="str">
        <f>IF(Overall!K9=1,$CI9,"")</f>
        <v/>
      </c>
      <c r="L9" s="80" t="str">
        <f>IF(Overall!L9=1,$CI9,"")</f>
        <v/>
      </c>
      <c r="M9" s="80" t="str">
        <f>IF(Overall!M9=1,$CI9,"")</f>
        <v/>
      </c>
      <c r="N9" s="80" t="str">
        <f>IF(Overall!N9=1,$CI9,"")</f>
        <v/>
      </c>
      <c r="O9" s="80" t="str">
        <f>IF(Overall!O9=1,$CI9,"")</f>
        <v/>
      </c>
      <c r="P9" s="80" t="str">
        <f>IF(Overall!P9=1,$CI9,"")</f>
        <v/>
      </c>
      <c r="Q9" s="80" t="str">
        <f>IF(Overall!Q9=1,$CI9,"")</f>
        <v/>
      </c>
      <c r="R9" s="80" t="str">
        <f>IF(Overall!R9=1,$CI9,"")</f>
        <v/>
      </c>
      <c r="S9" s="80" t="str">
        <f>IF(Overall!S9=1,$CI9,"")</f>
        <v/>
      </c>
      <c r="T9" s="80" t="str">
        <f>IF(Overall!T9=1,$CI9,"")</f>
        <v/>
      </c>
      <c r="U9" s="80" t="str">
        <f>IF(Overall!U9=1,$CI9,"")</f>
        <v/>
      </c>
      <c r="V9" s="80" t="str">
        <f>IF(Overall!V9=1,$CI9,"")</f>
        <v/>
      </c>
      <c r="W9" s="80" t="str">
        <f>IF(Overall!W9=1,$CI9,"")</f>
        <v/>
      </c>
      <c r="X9" s="80" t="str">
        <f>IF(Overall!X9=1,$CI9,"")</f>
        <v/>
      </c>
      <c r="Y9" s="80" t="str">
        <f>IF(Overall!Y9=1,$CI9,"")</f>
        <v/>
      </c>
      <c r="Z9" s="80"/>
      <c r="AA9" s="80">
        <v>25</v>
      </c>
      <c r="AB9" s="80">
        <v>0</v>
      </c>
      <c r="AC9" s="80">
        <v>0</v>
      </c>
      <c r="AD9" s="80"/>
      <c r="AE9" s="80" t="str">
        <f>IF(Overall!AE9=1,$CI9,"")</f>
        <v/>
      </c>
      <c r="AF9" s="80" t="str">
        <f>IF(Overall!AF9=1,$CI9,"")</f>
        <v/>
      </c>
      <c r="AG9" s="80" t="str">
        <f>IF(Overall!AG9=1,$CI9,"")</f>
        <v/>
      </c>
      <c r="AH9" s="80" t="str">
        <f>IF(Overall!AH9=1,$CI9,"")</f>
        <v/>
      </c>
      <c r="AI9" s="80" t="str">
        <f>IF(Overall!AI9=1,$CI9,"")</f>
        <v/>
      </c>
      <c r="AJ9" s="80" t="str">
        <f>IF(Overall!AJ9=1,$CI9,"")</f>
        <v/>
      </c>
      <c r="AK9" s="80" t="str">
        <f>IF(Overall!AK9=1,$CI9,"")</f>
        <v/>
      </c>
      <c r="AL9" s="80" t="str">
        <f>IF(Overall!AL9=1,$CI9,"")</f>
        <v/>
      </c>
      <c r="AM9" s="80" t="str">
        <f>IF(Overall!AM9=1,$CI9,"")</f>
        <v/>
      </c>
      <c r="AN9" s="80" t="str">
        <f>IF(Overall!AN9=1,$CI9,"")</f>
        <v/>
      </c>
      <c r="AO9" s="80" t="str">
        <f>IF(Overall!AO9=1,$CI9,"")</f>
        <v/>
      </c>
      <c r="AP9" s="80" t="str">
        <f>IF(Overall!AP9=1,$CI9,"")</f>
        <v/>
      </c>
      <c r="AQ9" s="80" t="str">
        <f>IF(Overall!AQ9=1,$CI9,"")</f>
        <v/>
      </c>
      <c r="AR9" s="80" t="str">
        <f>IF(Overall!AR9=1,$CI9,"")</f>
        <v/>
      </c>
      <c r="AS9" s="80" t="str">
        <f>IF(Overall!AS9=1,$CI9,"")</f>
        <v/>
      </c>
      <c r="AT9" s="80" t="str">
        <f>IF(Overall!AT9=1,$CI9,"")</f>
        <v/>
      </c>
      <c r="AU9" s="80" t="str">
        <f>IF(Overall!AU9=1,$CI9,"")</f>
        <v/>
      </c>
      <c r="AV9" s="80" t="str">
        <f>IF(Overall!AV9=1,$CI9,"")</f>
        <v/>
      </c>
      <c r="AW9" s="80" t="str">
        <f>IF(Overall!AW9=1,$CI9,"")</f>
        <v/>
      </c>
      <c r="AX9" s="80" t="str">
        <f>IF(Overall!AX9=1,$CI9,"")</f>
        <v/>
      </c>
      <c r="AY9" s="80" t="str">
        <f>IF(Overall!AY9=1,$CI9,"")</f>
        <v/>
      </c>
      <c r="AZ9" s="80" t="str">
        <f>IF(Overall!AZ9=1,$CI9,"")</f>
        <v/>
      </c>
      <c r="BA9" s="80" t="str">
        <f>IF(Overall!BA9=1,$CI9,"")</f>
        <v/>
      </c>
      <c r="BB9" s="80" t="str">
        <f>IF(Overall!BB9=1,$CI9,"")</f>
        <v/>
      </c>
      <c r="BC9" s="80" t="str">
        <f>IF(Overall!BC9=1,$CI9,"")</f>
        <v/>
      </c>
      <c r="BD9" s="80"/>
      <c r="BE9" s="80">
        <v>25</v>
      </c>
      <c r="BF9" s="80">
        <v>0</v>
      </c>
      <c r="BG9" s="80">
        <v>0</v>
      </c>
      <c r="BH9" s="80"/>
      <c r="BI9" s="80" t="str">
        <f>IF(Overall!BI9=1,$CI9,"")</f>
        <v/>
      </c>
      <c r="BJ9" s="80" t="str">
        <f>IF(Overall!BJ9=1,$CI9,"")</f>
        <v/>
      </c>
      <c r="BK9" s="80" t="str">
        <f>IF(Overall!BK9=1,$CI9,"")</f>
        <v/>
      </c>
      <c r="BL9" s="80" t="str">
        <f>IF(Overall!BL9=1,$CI9,"")</f>
        <v/>
      </c>
      <c r="BM9" s="80" t="str">
        <f>IF(Overall!BM9=1,$CI9,"")</f>
        <v/>
      </c>
      <c r="BN9" s="80" t="str">
        <f>IF(Overall!BN9=1,$CI9,"")</f>
        <v/>
      </c>
      <c r="BO9" s="80" t="str">
        <f>IF(Overall!BO9=1,$CI9,"")</f>
        <v/>
      </c>
      <c r="BP9" s="80" t="str">
        <f>IF(Overall!BP9=1,$CI9,"")</f>
        <v/>
      </c>
      <c r="BQ9" s="80" t="str">
        <f>IF(Overall!BQ9=1,$CI9,"")</f>
        <v/>
      </c>
      <c r="BR9" s="80" t="str">
        <f>IF(Overall!BR9=1,$CI9,"")</f>
        <v/>
      </c>
      <c r="BS9" s="80" t="str">
        <f>IF(Overall!BS9=1,$CI9,"")</f>
        <v/>
      </c>
      <c r="BT9" s="80" t="str">
        <f>IF(Overall!BT9=1,$CI9,"")</f>
        <v/>
      </c>
      <c r="BU9" s="80" t="str">
        <f>IF(Overall!BU9=1,$CI9,"")</f>
        <v/>
      </c>
      <c r="BV9" s="80" t="str">
        <f>IF(Overall!BV9=1,$CI9,"")</f>
        <v/>
      </c>
      <c r="BW9" s="80" t="str">
        <f>IF(Overall!BW9=1,$CI9,"")</f>
        <v/>
      </c>
      <c r="BX9" s="80" t="str">
        <f>IF(Overall!BX9=1,$CI9,"")</f>
        <v/>
      </c>
      <c r="BY9" s="80" t="str">
        <f>IF(Overall!BY9=1,$CI9,"")</f>
        <v/>
      </c>
      <c r="BZ9" s="80" t="str">
        <f>IF(Overall!BZ9=1,$CI9,"")</f>
        <v/>
      </c>
      <c r="CA9" s="80" t="str">
        <f>IF(Overall!CA9=1,$CI9,"")</f>
        <v/>
      </c>
      <c r="CB9" s="80" t="str">
        <f>IF(Overall!CB9=1,$CI9,"")</f>
        <v/>
      </c>
      <c r="CC9" s="80" t="str">
        <f>IF(Overall!CC9=1,$CI9,"")</f>
        <v/>
      </c>
      <c r="CD9" s="80" t="str">
        <f>IF(Overall!CD9=1,$CI9,"")</f>
        <v/>
      </c>
      <c r="CE9" s="80" t="str">
        <f>IF(Overall!CE9=1,$CI9,"")</f>
        <v/>
      </c>
      <c r="CF9" s="80" t="str">
        <f>IF(Overall!CF9=1,$CI9,"")</f>
        <v/>
      </c>
      <c r="CG9" s="80" t="str">
        <f>IF(Overall!CG9=1,$CI9,"")</f>
        <v/>
      </c>
      <c r="CH9" s="80"/>
      <c r="CI9" s="58" t="s">
        <v>26</v>
      </c>
      <c r="CK9" s="121">
        <v>1</v>
      </c>
      <c r="CL9" s="52"/>
      <c r="CM9" s="121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x14ac:dyDescent="0.35">
      <c r="A10" s="80" t="str">
        <f>IF(Overall!A10=1,$CI10,"")</f>
        <v/>
      </c>
      <c r="B10" s="80" t="str">
        <f>IF(Overall!B10=1,$CI10,"")</f>
        <v/>
      </c>
      <c r="C10" s="80" t="str">
        <f>IF(Overall!C10=1,$CI10,"")</f>
        <v/>
      </c>
      <c r="D10" s="80" t="str">
        <f>IF(Overall!D10=1,$CI10,"")</f>
        <v/>
      </c>
      <c r="E10" s="80" t="str">
        <f>IF(Overall!E10=1,$CI10,"")</f>
        <v/>
      </c>
      <c r="F10" s="80" t="str">
        <f>IF(Overall!F10=1,$CI10,"")</f>
        <v/>
      </c>
      <c r="G10" s="80" t="str">
        <f>IF(Overall!G10=1,$CI10,"")</f>
        <v/>
      </c>
      <c r="H10" s="80" t="str">
        <f>IF(Overall!H10=1,$CI10,"")</f>
        <v/>
      </c>
      <c r="I10" s="80" t="str">
        <f>IF(Overall!I10=1,$CI10,"")</f>
        <v/>
      </c>
      <c r="J10" s="80" t="str">
        <f>IF(Overall!J10=1,$CI10,"")</f>
        <v/>
      </c>
      <c r="K10" s="80" t="str">
        <f>IF(Overall!K10=1,$CI10,"")</f>
        <v/>
      </c>
      <c r="L10" s="80" t="str">
        <f>IF(Overall!L10=1,$CI10,"")</f>
        <v/>
      </c>
      <c r="M10" s="80" t="str">
        <f>IF(Overall!M10=1,$CI10,"")</f>
        <v/>
      </c>
      <c r="N10" s="80" t="str">
        <f>IF(Overall!N10=1,$CI10,"")</f>
        <v/>
      </c>
      <c r="O10" s="80" t="str">
        <f>IF(Overall!O10=1,$CI10,"")</f>
        <v/>
      </c>
      <c r="P10" s="80" t="str">
        <f>IF(Overall!P10=1,$CI10,"")</f>
        <v/>
      </c>
      <c r="Q10" s="80" t="str">
        <f>IF(Overall!Q10=1,$CI10,"")</f>
        <v/>
      </c>
      <c r="R10" s="80" t="str">
        <f>IF(Overall!R10=1,$CI10,"")</f>
        <v/>
      </c>
      <c r="S10" s="80" t="str">
        <f>IF(Overall!S10=1,$CI10,"")</f>
        <v/>
      </c>
      <c r="T10" s="80" t="str">
        <f>IF(Overall!T10=1,$CI10,"")</f>
        <v/>
      </c>
      <c r="U10" s="80" t="str">
        <f>IF(Overall!U10=1,$CI10,"")</f>
        <v/>
      </c>
      <c r="V10" s="80" t="str">
        <f>IF(Overall!V10=1,$CI10,"")</f>
        <v/>
      </c>
      <c r="W10" s="80" t="str">
        <f>IF(Overall!W10=1,$CI10,"")</f>
        <v/>
      </c>
      <c r="X10" s="80" t="str">
        <f>IF(Overall!X10=1,$CI10,"")</f>
        <v/>
      </c>
      <c r="Y10" s="80" t="str">
        <f>IF(Overall!Y10=1,$CI10,"")</f>
        <v/>
      </c>
      <c r="Z10" s="80"/>
      <c r="AA10" s="80">
        <v>25</v>
      </c>
      <c r="AB10" s="80">
        <v>0</v>
      </c>
      <c r="AC10" s="80">
        <v>0</v>
      </c>
      <c r="AD10" s="80"/>
      <c r="AE10" s="80" t="str">
        <f>IF(Overall!AE10=1,$CI10,"")</f>
        <v/>
      </c>
      <c r="AF10" s="80" t="str">
        <f>IF(Overall!AF10=1,$CI10,"")</f>
        <v/>
      </c>
      <c r="AG10" s="80" t="str">
        <f>IF(Overall!AG10=1,$CI10,"")</f>
        <v/>
      </c>
      <c r="AH10" s="80" t="str">
        <f>IF(Overall!AH10=1,$CI10,"")</f>
        <v/>
      </c>
      <c r="AI10" s="80" t="str">
        <f>IF(Overall!AI10=1,$CI10,"")</f>
        <v/>
      </c>
      <c r="AJ10" s="80" t="str">
        <f>IF(Overall!AJ10=1,$CI10,"")</f>
        <v/>
      </c>
      <c r="AK10" s="80" t="str">
        <f>IF(Overall!AK10=1,$CI10,"")</f>
        <v/>
      </c>
      <c r="AL10" s="80" t="str">
        <f>IF(Overall!AL10=1,$CI10,"")</f>
        <v/>
      </c>
      <c r="AM10" s="80" t="str">
        <f>IF(Overall!AM10=1,$CI10,"")</f>
        <v/>
      </c>
      <c r="AN10" s="80" t="str">
        <f>IF(Overall!AN10=1,$CI10,"")</f>
        <v/>
      </c>
      <c r="AO10" s="80" t="str">
        <f>IF(Overall!AO10=1,$CI10,"")</f>
        <v/>
      </c>
      <c r="AP10" s="80" t="str">
        <f>IF(Overall!AP10=1,$CI10,"")</f>
        <v/>
      </c>
      <c r="AQ10" s="80" t="str">
        <f>IF(Overall!AQ10=1,$CI10,"")</f>
        <v/>
      </c>
      <c r="AR10" s="80" t="str">
        <f>IF(Overall!AR10=1,$CI10,"")</f>
        <v/>
      </c>
      <c r="AS10" s="80" t="str">
        <f>IF(Overall!AS10=1,$CI10,"")</f>
        <v/>
      </c>
      <c r="AT10" s="80" t="str">
        <f>IF(Overall!AT10=1,$CI10,"")</f>
        <v/>
      </c>
      <c r="AU10" s="80" t="str">
        <f>IF(Overall!AU10=1,$CI10,"")</f>
        <v/>
      </c>
      <c r="AV10" s="80" t="str">
        <f>IF(Overall!AV10=1,$CI10,"")</f>
        <v/>
      </c>
      <c r="AW10" s="80" t="str">
        <f>IF(Overall!AW10=1,$CI10,"")</f>
        <v/>
      </c>
      <c r="AX10" s="80" t="str">
        <f>IF(Overall!AX10=1,$CI10,"")</f>
        <v/>
      </c>
      <c r="AY10" s="80" t="str">
        <f>IF(Overall!AY10=1,$CI10,"")</f>
        <v/>
      </c>
      <c r="AZ10" s="80" t="str">
        <f>IF(Overall!AZ10=1,$CI10,"")</f>
        <v/>
      </c>
      <c r="BA10" s="80" t="str">
        <f>IF(Overall!BA10=1,$CI10,"")</f>
        <v/>
      </c>
      <c r="BB10" s="80" t="str">
        <f>IF(Overall!BB10=1,$CI10,"")</f>
        <v/>
      </c>
      <c r="BC10" s="80" t="str">
        <f>IF(Overall!BC10=1,$CI10,"")</f>
        <v/>
      </c>
      <c r="BD10" s="80"/>
      <c r="BE10" s="80">
        <v>24</v>
      </c>
      <c r="BF10" s="80">
        <v>1</v>
      </c>
      <c r="BG10" s="80">
        <v>4</v>
      </c>
      <c r="BH10" s="80"/>
      <c r="BI10" s="80" t="str">
        <f>IF(Overall!BI10=1,$CI10,"")</f>
        <v/>
      </c>
      <c r="BJ10" s="80" t="str">
        <f>IF(Overall!BJ10=1,$CI10,"")</f>
        <v/>
      </c>
      <c r="BK10" s="80" t="str">
        <f>IF(Overall!BK10=1,$CI10,"")</f>
        <v/>
      </c>
      <c r="BL10" s="80" t="str">
        <f>IF(Overall!BL10=1,$CI10,"")</f>
        <v/>
      </c>
      <c r="BM10" s="80" t="str">
        <f>IF(Overall!BM10=1,$CI10,"")</f>
        <v/>
      </c>
      <c r="BN10" s="80" t="str">
        <f>IF(Overall!BN10=1,$CI10,"")</f>
        <v/>
      </c>
      <c r="BO10" s="80" t="str">
        <f>IF(Overall!BO10=1,$CI10,"")</f>
        <v/>
      </c>
      <c r="BP10" s="80" t="str">
        <f>IF(Overall!BP10=1,$CI10,"")</f>
        <v/>
      </c>
      <c r="BQ10" s="80" t="str">
        <f>IF(Overall!BQ10=1,$CI10,"")</f>
        <v/>
      </c>
      <c r="BR10" s="80" t="str">
        <f>IF(Overall!BR10=1,$CI10,"")</f>
        <v/>
      </c>
      <c r="BS10" s="80" t="str">
        <f>IF(Overall!BS10=1,$CI10,"")</f>
        <v/>
      </c>
      <c r="BT10" s="80" t="str">
        <f>IF(Overall!BT10=1,$CI10,"")</f>
        <v/>
      </c>
      <c r="BU10" s="80" t="str">
        <f>IF(Overall!BU10=1,$CI10,"")</f>
        <v/>
      </c>
      <c r="BV10" s="80" t="str">
        <f>IF(Overall!BV10=1,$CI10,"")</f>
        <v/>
      </c>
      <c r="BW10" s="80" t="str">
        <f>IF(Overall!BW10=1,$CI10,"")</f>
        <v/>
      </c>
      <c r="BX10" s="80" t="str">
        <f>IF(Overall!BX10=1,$CI10,"")</f>
        <v/>
      </c>
      <c r="BY10" s="80" t="str">
        <f>IF(Overall!BY10=1,$CI10,"")</f>
        <v/>
      </c>
      <c r="BZ10" s="80" t="str">
        <f>IF(Overall!BZ10=1,$CI10,"")</f>
        <v/>
      </c>
      <c r="CA10" s="80" t="str">
        <f>IF(Overall!CA10=1,$CI10,"")</f>
        <v/>
      </c>
      <c r="CB10" s="80" t="str">
        <f>IF(Overall!CB10=1,$CI10,"")</f>
        <v/>
      </c>
      <c r="CC10" s="80" t="str">
        <f>IF(Overall!CC10=1,$CI10,"")</f>
        <v/>
      </c>
      <c r="CD10" s="80" t="str">
        <f>IF(Overall!CD10=1,$CI10,"")</f>
        <v/>
      </c>
      <c r="CE10" s="80" t="str">
        <f>IF(Overall!CE10=1,$CI10,"")</f>
        <v/>
      </c>
      <c r="CF10" s="80" t="str">
        <f>IF(Overall!CF10=1,$CI10,"")</f>
        <v/>
      </c>
      <c r="CG10" s="80" t="str">
        <f>IF(Overall!CG10=1,$CI10,"")</f>
        <v/>
      </c>
      <c r="CH10" s="80"/>
      <c r="CI10" s="58" t="s">
        <v>33</v>
      </c>
      <c r="CK10" s="121">
        <v>8</v>
      </c>
      <c r="CL10" s="52"/>
      <c r="CM10" s="121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x14ac:dyDescent="0.35">
      <c r="A11" s="80" t="str">
        <f>IF(Overall!A11=1,$CI11,"")</f>
        <v/>
      </c>
      <c r="B11" s="80" t="str">
        <f>IF(Overall!B11=1,$CI11,"")</f>
        <v/>
      </c>
      <c r="C11" s="80" t="str">
        <f>IF(Overall!C11=1,$CI11,"")</f>
        <v/>
      </c>
      <c r="D11" s="80" t="str">
        <f>IF(Overall!D11=1,$CI11,"")</f>
        <v/>
      </c>
      <c r="E11" s="80" t="str">
        <f>IF(Overall!E11=1,$CI11,"")</f>
        <v/>
      </c>
      <c r="F11" s="80" t="str">
        <f>IF(Overall!F11=1,$CI11,"")</f>
        <v/>
      </c>
      <c r="G11" s="80" t="str">
        <f>IF(Overall!G11=1,$CI11,"")</f>
        <v/>
      </c>
      <c r="H11" s="80" t="str">
        <f>IF(Overall!H11=1,$CI11,"")</f>
        <v/>
      </c>
      <c r="I11" s="80" t="str">
        <f>IF(Overall!I11=1,$CI11,"")</f>
        <v/>
      </c>
      <c r="J11" s="80" t="str">
        <f>IF(Overall!J11=1,$CI11,"")</f>
        <v/>
      </c>
      <c r="K11" s="80" t="str">
        <f>IF(Overall!K11=1,$CI11,"")</f>
        <v/>
      </c>
      <c r="L11" s="80" t="str">
        <f>IF(Overall!L11=1,$CI11,"")</f>
        <v/>
      </c>
      <c r="M11" s="80" t="str">
        <f>IF(Overall!M11=1,$CI11,"")</f>
        <v/>
      </c>
      <c r="N11" s="80" t="str">
        <f>IF(Overall!N11=1,$CI11,"")</f>
        <v/>
      </c>
      <c r="O11" s="80" t="str">
        <f>IF(Overall!O11=1,$CI11,"")</f>
        <v/>
      </c>
      <c r="P11" s="80" t="str">
        <f>IF(Overall!P11=1,$CI11,"")</f>
        <v/>
      </c>
      <c r="Q11" s="80" t="str">
        <f>IF(Overall!Q11=1,$CI11,"")</f>
        <v/>
      </c>
      <c r="R11" s="80" t="str">
        <f>IF(Overall!R11=1,$CI11,"")</f>
        <v/>
      </c>
      <c r="S11" s="80" t="str">
        <f>IF(Overall!S11=1,$CI11,"")</f>
        <v/>
      </c>
      <c r="T11" s="80" t="str">
        <f>IF(Overall!T11=1,$CI11,"")</f>
        <v/>
      </c>
      <c r="U11" s="80" t="str">
        <f>IF(Overall!U11=1,$CI11,"")</f>
        <v/>
      </c>
      <c r="V11" s="80" t="str">
        <f>IF(Overall!V11=1,$CI11,"")</f>
        <v/>
      </c>
      <c r="W11" s="80" t="str">
        <f>IF(Overall!W11=1,$CI11,"")</f>
        <v/>
      </c>
      <c r="X11" s="80" t="str">
        <f>IF(Overall!X11=1,$CI11,"")</f>
        <v/>
      </c>
      <c r="Y11" s="80" t="str">
        <f>IF(Overall!Y11=1,$CI11,"")</f>
        <v/>
      </c>
      <c r="Z11" s="80"/>
      <c r="AA11" s="80">
        <v>25</v>
      </c>
      <c r="AB11" s="80">
        <v>0</v>
      </c>
      <c r="AC11" s="80">
        <v>0</v>
      </c>
      <c r="AD11" s="80"/>
      <c r="AE11" s="80" t="str">
        <f>IF(Overall!AE11=1,$CI11,"")</f>
        <v/>
      </c>
      <c r="AF11" s="80" t="str">
        <f>IF(Overall!AF11=1,$CI11,"")</f>
        <v/>
      </c>
      <c r="AG11" s="80" t="str">
        <f>IF(Overall!AG11=1,$CI11,"")</f>
        <v/>
      </c>
      <c r="AH11" s="80" t="str">
        <f>IF(Overall!AH11=1,$CI11,"")</f>
        <v/>
      </c>
      <c r="AI11" s="80" t="str">
        <f>IF(Overall!AI11=1,$CI11,"")</f>
        <v/>
      </c>
      <c r="AJ11" s="80" t="str">
        <f>IF(Overall!AJ11=1,$CI11,"")</f>
        <v/>
      </c>
      <c r="AK11" s="80" t="str">
        <f>IF(Overall!AK11=1,$CI11,"")</f>
        <v/>
      </c>
      <c r="AL11" s="80" t="str">
        <f>IF(Overall!AL11=1,$CI11,"")</f>
        <v/>
      </c>
      <c r="AM11" s="80" t="str">
        <f>IF(Overall!AM11=1,$CI11,"")</f>
        <v/>
      </c>
      <c r="AN11" s="80" t="str">
        <f>IF(Overall!AN11=1,$CI11,"")</f>
        <v/>
      </c>
      <c r="AO11" s="80" t="str">
        <f>IF(Overall!AO11=1,$CI11,"")</f>
        <v/>
      </c>
      <c r="AP11" s="80" t="str">
        <f>IF(Overall!AP11=1,$CI11,"")</f>
        <v/>
      </c>
      <c r="AQ11" s="80" t="str">
        <f>IF(Overall!AQ11=1,$CI11,"")</f>
        <v/>
      </c>
      <c r="AR11" s="80" t="str">
        <f>IF(Overall!AR11=1,$CI11,"")</f>
        <v/>
      </c>
      <c r="AS11" s="80" t="str">
        <f>IF(Overall!AS11=1,$CI11,"")</f>
        <v/>
      </c>
      <c r="AT11" s="80" t="str">
        <f>IF(Overall!AT11=1,$CI11,"")</f>
        <v/>
      </c>
      <c r="AU11" s="80" t="str">
        <f>IF(Overall!AU11=1,$CI11,"")</f>
        <v/>
      </c>
      <c r="AV11" s="80" t="str">
        <f>IF(Overall!AV11=1,$CI11,"")</f>
        <v/>
      </c>
      <c r="AW11" s="80" t="str">
        <f>IF(Overall!AW11=1,$CI11,"")</f>
        <v/>
      </c>
      <c r="AX11" s="80" t="str">
        <f>IF(Overall!AX11=1,$CI11,"")</f>
        <v/>
      </c>
      <c r="AY11" s="80" t="str">
        <f>IF(Overall!AY11=1,$CI11,"")</f>
        <v/>
      </c>
      <c r="AZ11" s="80" t="str">
        <f>IF(Overall!AZ11=1,$CI11,"")</f>
        <v/>
      </c>
      <c r="BA11" s="80" t="str">
        <f>IF(Overall!BA11=1,$CI11,"")</f>
        <v/>
      </c>
      <c r="BB11" s="80" t="str">
        <f>IF(Overall!BB11=1,$CI11,"")</f>
        <v/>
      </c>
      <c r="BC11" s="80" t="str">
        <f>IF(Overall!BC11=1,$CI11,"")</f>
        <v/>
      </c>
      <c r="BD11" s="80"/>
      <c r="BE11" s="80">
        <v>23</v>
      </c>
      <c r="BF11" s="80">
        <v>2</v>
      </c>
      <c r="BG11" s="80">
        <v>8</v>
      </c>
      <c r="BH11" s="80"/>
      <c r="BI11" s="80" t="str">
        <f>IF(Overall!BI11=1,$CI11,"")</f>
        <v/>
      </c>
      <c r="BJ11" s="80" t="str">
        <f>IF(Overall!BJ11=1,$CI11,"")</f>
        <v/>
      </c>
      <c r="BK11" s="80" t="str">
        <f>IF(Overall!BK11=1,$CI11,"")</f>
        <v/>
      </c>
      <c r="BL11" s="80" t="str">
        <f>IF(Overall!BL11=1,$CI11,"")</f>
        <v/>
      </c>
      <c r="BM11" s="80" t="str">
        <f>IF(Overall!BM11=1,$CI11,"")</f>
        <v/>
      </c>
      <c r="BN11" s="80" t="str">
        <f>IF(Overall!BN11=1,$CI11,"")</f>
        <v/>
      </c>
      <c r="BO11" s="80" t="str">
        <f>IF(Overall!BO11=1,$CI11,"")</f>
        <v/>
      </c>
      <c r="BP11" s="80" t="str">
        <f>IF(Overall!BP11=1,$CI11,"")</f>
        <v/>
      </c>
      <c r="BQ11" s="80" t="str">
        <f>IF(Overall!BQ11=1,$CI11,"")</f>
        <v/>
      </c>
      <c r="BR11" s="80" t="str">
        <f>IF(Overall!BR11=1,$CI11,"")</f>
        <v/>
      </c>
      <c r="BS11" s="80" t="str">
        <f>IF(Overall!BS11=1,$CI11,"")</f>
        <v/>
      </c>
      <c r="BT11" s="80" t="str">
        <f>IF(Overall!BT11=1,$CI11,"")</f>
        <v/>
      </c>
      <c r="BU11" s="80" t="str">
        <f>IF(Overall!BU11=1,$CI11,"")</f>
        <v/>
      </c>
      <c r="BV11" s="80" t="str">
        <f>IF(Overall!BV11=1,$CI11,"")</f>
        <v/>
      </c>
      <c r="BW11" s="80" t="str">
        <f>IF(Overall!BW11=1,$CI11,"")</f>
        <v/>
      </c>
      <c r="BX11" s="80" t="str">
        <f>IF(Overall!BX11=1,$CI11,"")</f>
        <v/>
      </c>
      <c r="BY11" s="80" t="str">
        <f>IF(Overall!BY11=1,$CI11,"")</f>
        <v/>
      </c>
      <c r="BZ11" s="80" t="str">
        <f>IF(Overall!BZ11=1,$CI11,"")</f>
        <v/>
      </c>
      <c r="CA11" s="80" t="str">
        <f>IF(Overall!CA11=1,$CI11,"")</f>
        <v/>
      </c>
      <c r="CB11" s="80" t="str">
        <f>IF(Overall!CB11=1,$CI11,"")</f>
        <v/>
      </c>
      <c r="CC11" s="80" t="str">
        <f>IF(Overall!CC11=1,$CI11,"")</f>
        <v/>
      </c>
      <c r="CD11" s="80" t="str">
        <f>IF(Overall!CD11=1,$CI11,"")</f>
        <v/>
      </c>
      <c r="CE11" s="80" t="str">
        <f>IF(Overall!CE11=1,$CI11,"")</f>
        <v/>
      </c>
      <c r="CF11" s="80" t="str">
        <f>IF(Overall!CF11=1,$CI11,"")</f>
        <v/>
      </c>
      <c r="CG11" s="80" t="str">
        <f>IF(Overall!CG11=1,$CI11,"")</f>
        <v/>
      </c>
      <c r="CH11" s="80"/>
      <c r="CI11" s="58" t="s">
        <v>32</v>
      </c>
      <c r="CK11" s="121">
        <v>7</v>
      </c>
      <c r="CL11" s="52"/>
      <c r="CM11" s="12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x14ac:dyDescent="0.35">
      <c r="A12" s="80" t="str">
        <f>IF(Overall!A12=1,$CI12,"")</f>
        <v/>
      </c>
      <c r="B12" s="80" t="str">
        <f>IF(Overall!B12=1,$CI12,"")</f>
        <v/>
      </c>
      <c r="C12" s="80" t="str">
        <f>IF(Overall!C12=1,$CI12,"")</f>
        <v/>
      </c>
      <c r="D12" s="80" t="str">
        <f>IF(Overall!D12=1,$CI12,"")</f>
        <v/>
      </c>
      <c r="E12" s="80" t="str">
        <f>IF(Overall!E12=1,$CI12,"")</f>
        <v/>
      </c>
      <c r="F12" s="80" t="str">
        <f>IF(Overall!F12=1,$CI12,"")</f>
        <v/>
      </c>
      <c r="G12" s="80" t="str">
        <f>IF(Overall!G12=1,$CI12,"")</f>
        <v/>
      </c>
      <c r="H12" s="80" t="str">
        <f>IF(Overall!H12=1,$CI12,"")</f>
        <v/>
      </c>
      <c r="I12" s="80" t="str">
        <f>IF(Overall!I12=1,$CI12,"")</f>
        <v/>
      </c>
      <c r="J12" s="80" t="str">
        <f>IF(Overall!J12=1,$CI12,"")</f>
        <v/>
      </c>
      <c r="K12" s="80" t="str">
        <f>IF(Overall!K12=1,$CI12,"")</f>
        <v/>
      </c>
      <c r="L12" s="80" t="str">
        <f>IF(Overall!L12=1,$CI12,"")</f>
        <v/>
      </c>
      <c r="M12" s="80" t="str">
        <f>IF(Overall!M12=1,$CI12,"")</f>
        <v/>
      </c>
      <c r="N12" s="80" t="str">
        <f>IF(Overall!N12=1,$CI12,"")</f>
        <v/>
      </c>
      <c r="O12" s="80" t="str">
        <f>IF(Overall!O12=1,$CI12,"")</f>
        <v/>
      </c>
      <c r="P12" s="80" t="str">
        <f>IF(Overall!P12=1,$CI12,"")</f>
        <v/>
      </c>
      <c r="Q12" s="80" t="str">
        <f>IF(Overall!Q12=1,$CI12,"")</f>
        <v/>
      </c>
      <c r="R12" s="80" t="str">
        <f>IF(Overall!R12=1,$CI12,"")</f>
        <v/>
      </c>
      <c r="S12" s="80" t="str">
        <f>IF(Overall!S12=1,$CI12,"")</f>
        <v/>
      </c>
      <c r="T12" s="80" t="str">
        <f>IF(Overall!T12=1,$CI12,"")</f>
        <v/>
      </c>
      <c r="U12" s="80" t="str">
        <f>IF(Overall!U12=1,$CI12,"")</f>
        <v/>
      </c>
      <c r="V12" s="80" t="str">
        <f>IF(Overall!V12=1,$CI12,"")</f>
        <v/>
      </c>
      <c r="W12" s="80" t="str">
        <f>IF(Overall!W12=1,$CI12,"")</f>
        <v/>
      </c>
      <c r="X12" s="80" t="str">
        <f>IF(Overall!X12=1,$CI12,"")</f>
        <v/>
      </c>
      <c r="Y12" s="80" t="str">
        <f>IF(Overall!Y12=1,$CI12,"")</f>
        <v/>
      </c>
      <c r="Z12" s="80"/>
      <c r="AA12" s="80">
        <v>25</v>
      </c>
      <c r="AB12" s="80">
        <v>0</v>
      </c>
      <c r="AC12" s="80">
        <v>0</v>
      </c>
      <c r="AD12" s="80"/>
      <c r="AE12" s="80" t="str">
        <f>IF(Overall!AE12=1,$CI12,"")</f>
        <v/>
      </c>
      <c r="AF12" s="80" t="str">
        <f>IF(Overall!AF12=1,$CI12,"")</f>
        <v/>
      </c>
      <c r="AG12" s="80" t="str">
        <f>IF(Overall!AG12=1,$CI12,"")</f>
        <v/>
      </c>
      <c r="AH12" s="80" t="str">
        <f>IF(Overall!AH12=1,$CI12,"")</f>
        <v/>
      </c>
      <c r="AI12" s="80" t="str">
        <f>IF(Overall!AI12=1,$CI12,"")</f>
        <v/>
      </c>
      <c r="AJ12" s="80" t="str">
        <f>IF(Overall!AJ12=1,$CI12,"")</f>
        <v/>
      </c>
      <c r="AK12" s="80" t="str">
        <f>IF(Overall!AK12=1,$CI12,"")</f>
        <v/>
      </c>
      <c r="AL12" s="80" t="str">
        <f>IF(Overall!AL12=1,$CI12,"")</f>
        <v/>
      </c>
      <c r="AM12" s="80" t="str">
        <f>IF(Overall!AM12=1,$CI12,"")</f>
        <v/>
      </c>
      <c r="AN12" s="80" t="str">
        <f>IF(Overall!AN12=1,$CI12,"")</f>
        <v/>
      </c>
      <c r="AO12" s="80" t="str">
        <f>IF(Overall!AO12=1,$CI12,"")</f>
        <v/>
      </c>
      <c r="AP12" s="80" t="str">
        <f>IF(Overall!AP12=1,$CI12,"")</f>
        <v/>
      </c>
      <c r="AQ12" s="80" t="str">
        <f>IF(Overall!AQ12=1,$CI12,"")</f>
        <v/>
      </c>
      <c r="AR12" s="80" t="str">
        <f>IF(Overall!AR12=1,$CI12,"")</f>
        <v/>
      </c>
      <c r="AS12" s="80" t="str">
        <f>IF(Overall!AS12=1,$CI12,"")</f>
        <v/>
      </c>
      <c r="AT12" s="80" t="str">
        <f>IF(Overall!AT12=1,$CI12,"")</f>
        <v/>
      </c>
      <c r="AU12" s="80" t="str">
        <f>IF(Overall!AU12=1,$CI12,"")</f>
        <v/>
      </c>
      <c r="AV12" s="80" t="str">
        <f>IF(Overall!AV12=1,$CI12,"")</f>
        <v/>
      </c>
      <c r="AW12" s="80" t="str">
        <f>IF(Overall!AW12=1,$CI12,"")</f>
        <v/>
      </c>
      <c r="AX12" s="80" t="str">
        <f>IF(Overall!AX12=1,$CI12,"")</f>
        <v/>
      </c>
      <c r="AY12" s="80" t="str">
        <f>IF(Overall!AY12=1,$CI12,"")</f>
        <v/>
      </c>
      <c r="AZ12" s="80" t="str">
        <f>IF(Overall!AZ12=1,$CI12,"")</f>
        <v/>
      </c>
      <c r="BA12" s="80" t="str">
        <f>IF(Overall!BA12=1,$CI12,"")</f>
        <v/>
      </c>
      <c r="BB12" s="80" t="str">
        <f>IF(Overall!BB12=1,$CI12,"")</f>
        <v/>
      </c>
      <c r="BC12" s="80" t="str">
        <f>IF(Overall!BC12=1,$CI12,"")</f>
        <v/>
      </c>
      <c r="BD12" s="80"/>
      <c r="BE12" s="80">
        <v>22</v>
      </c>
      <c r="BF12" s="80">
        <v>3</v>
      </c>
      <c r="BG12" s="80">
        <v>12</v>
      </c>
      <c r="BH12" s="80"/>
      <c r="BI12" s="80" t="str">
        <f>IF(Overall!BI12=1,$CI12,"")</f>
        <v/>
      </c>
      <c r="BJ12" s="80" t="str">
        <f>IF(Overall!BJ12=1,$CI12,"")</f>
        <v/>
      </c>
      <c r="BK12" s="80" t="str">
        <f>IF(Overall!BK12=1,$CI12,"")</f>
        <v/>
      </c>
      <c r="BL12" s="80" t="str">
        <f>IF(Overall!BL12=1,$CI12,"")</f>
        <v/>
      </c>
      <c r="BM12" s="80" t="str">
        <f>IF(Overall!BM12=1,$CI12,"")</f>
        <v/>
      </c>
      <c r="BN12" s="80" t="str">
        <f>IF(Overall!BN12=1,$CI12,"")</f>
        <v/>
      </c>
      <c r="BO12" s="80" t="str">
        <f>IF(Overall!BO12=1,$CI12,"")</f>
        <v/>
      </c>
      <c r="BP12" s="80" t="str">
        <f>IF(Overall!BP12=1,$CI12,"")</f>
        <v/>
      </c>
      <c r="BQ12" s="80" t="str">
        <f>IF(Overall!BQ12=1,$CI12,"")</f>
        <v/>
      </c>
      <c r="BR12" s="80" t="str">
        <f>IF(Overall!BR12=1,$CI12,"")</f>
        <v/>
      </c>
      <c r="BS12" s="80" t="str">
        <f>IF(Overall!BS12=1,$CI12,"")</f>
        <v/>
      </c>
      <c r="BT12" s="80" t="str">
        <f>IF(Overall!BT12=1,$CI12,"")</f>
        <v/>
      </c>
      <c r="BU12" s="80" t="str">
        <f>IF(Overall!BU12=1,$CI12,"")</f>
        <v/>
      </c>
      <c r="BV12" s="80" t="str">
        <f>IF(Overall!BV12=1,$CI12,"")</f>
        <v/>
      </c>
      <c r="BW12" s="80" t="str">
        <f>IF(Overall!BW12=1,$CI12,"")</f>
        <v/>
      </c>
      <c r="BX12" s="80" t="str">
        <f>IF(Overall!BX12=1,$CI12,"")</f>
        <v/>
      </c>
      <c r="BY12" s="80" t="str">
        <f>IF(Overall!BY12=1,$CI12,"")</f>
        <v/>
      </c>
      <c r="BZ12" s="80" t="str">
        <f>IF(Overall!BZ12=1,$CI12,"")</f>
        <v/>
      </c>
      <c r="CA12" s="80" t="str">
        <f>IF(Overall!CA12=1,$CI12,"")</f>
        <v/>
      </c>
      <c r="CB12" s="80" t="str">
        <f>IF(Overall!CB12=1,$CI12,"")</f>
        <v/>
      </c>
      <c r="CC12" s="80" t="str">
        <f>IF(Overall!CC12=1,$CI12,"")</f>
        <v/>
      </c>
      <c r="CD12" s="80" t="str">
        <f>IF(Overall!CD12=1,$CI12,"")</f>
        <v/>
      </c>
      <c r="CE12" s="80" t="str">
        <f>IF(Overall!CE12=1,$CI12,"")</f>
        <v/>
      </c>
      <c r="CF12" s="80" t="str">
        <f>IF(Overall!CF12=1,$CI12,"")</f>
        <v/>
      </c>
      <c r="CG12" s="80" t="str">
        <f>IF(Overall!CG12=1,$CI12,"")</f>
        <v/>
      </c>
      <c r="CH12" s="80"/>
      <c r="CI12" s="58" t="s">
        <v>29</v>
      </c>
      <c r="CK12" s="121">
        <v>4</v>
      </c>
      <c r="CL12" s="52"/>
      <c r="CM12" s="121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x14ac:dyDescent="0.35">
      <c r="A13" s="80" t="str">
        <f>IF(Overall!A13=1,$CI13,"")</f>
        <v/>
      </c>
      <c r="B13" s="80" t="str">
        <f>IF(Overall!B13=1,$CI13,"")</f>
        <v/>
      </c>
      <c r="C13" s="80" t="str">
        <f>IF(Overall!C13=1,$CI13,"")</f>
        <v/>
      </c>
      <c r="D13" s="80" t="str">
        <f>IF(Overall!D13=1,$CI13,"")</f>
        <v/>
      </c>
      <c r="E13" s="80" t="str">
        <f>IF(Overall!E13=1,$CI13,"")</f>
        <v/>
      </c>
      <c r="F13" s="80" t="str">
        <f>IF(Overall!F13=1,$CI13,"")</f>
        <v/>
      </c>
      <c r="G13" s="80" t="str">
        <f>IF(Overall!G13=1,$CI13,"")</f>
        <v/>
      </c>
      <c r="H13" s="80" t="str">
        <f>IF(Overall!H13=1,$CI13,"")</f>
        <v/>
      </c>
      <c r="I13" s="80" t="str">
        <f>IF(Overall!I13=1,$CI13,"")</f>
        <v/>
      </c>
      <c r="J13" s="80" t="str">
        <f>IF(Overall!J13=1,$CI13,"")</f>
        <v/>
      </c>
      <c r="K13" s="80" t="str">
        <f>IF(Overall!K13=1,$CI13,"")</f>
        <v/>
      </c>
      <c r="L13" s="80" t="str">
        <f>IF(Overall!L13=1,$CI13,"")</f>
        <v/>
      </c>
      <c r="M13" s="80" t="str">
        <f>IF(Overall!M13=1,$CI13,"")</f>
        <v/>
      </c>
      <c r="N13" s="80" t="str">
        <f>IF(Overall!N13=1,$CI13,"")</f>
        <v/>
      </c>
      <c r="O13" s="80" t="str">
        <f>IF(Overall!O13=1,$CI13,"")</f>
        <v/>
      </c>
      <c r="P13" s="80" t="str">
        <f>IF(Overall!P13=1,$CI13,"")</f>
        <v/>
      </c>
      <c r="Q13" s="80" t="str">
        <f>IF(Overall!Q13=1,$CI13,"")</f>
        <v/>
      </c>
      <c r="R13" s="80" t="str">
        <f>IF(Overall!R13=1,$CI13,"")</f>
        <v/>
      </c>
      <c r="S13" s="80" t="str">
        <f>IF(Overall!S13=1,$CI13,"")</f>
        <v/>
      </c>
      <c r="T13" s="80" t="str">
        <f>IF(Overall!T13=1,$CI13,"")</f>
        <v/>
      </c>
      <c r="U13" s="80" t="str">
        <f>IF(Overall!U13=1,$CI13,"")</f>
        <v/>
      </c>
      <c r="V13" s="80" t="str">
        <f>IF(Overall!V13=1,$CI13,"")</f>
        <v/>
      </c>
      <c r="W13" s="80" t="str">
        <f>IF(Overall!W13=1,$CI13,"")</f>
        <v/>
      </c>
      <c r="X13" s="80" t="str">
        <f>IF(Overall!X13=1,$CI13,"")</f>
        <v/>
      </c>
      <c r="Y13" s="80" t="str">
        <f>IF(Overall!Y13=1,$CI13,"")</f>
        <v/>
      </c>
      <c r="Z13" s="80"/>
      <c r="AA13" s="80">
        <v>25</v>
      </c>
      <c r="AB13" s="80">
        <v>0</v>
      </c>
      <c r="AC13" s="80">
        <v>0</v>
      </c>
      <c r="AD13" s="80"/>
      <c r="AE13" s="80" t="str">
        <f>IF(Overall!AE13=1,$CI13,"")</f>
        <v/>
      </c>
      <c r="AF13" s="80" t="str">
        <f>IF(Overall!AF13=1,$CI13,"")</f>
        <v/>
      </c>
      <c r="AG13" s="80" t="str">
        <f>IF(Overall!AG13=1,$CI13,"")</f>
        <v/>
      </c>
      <c r="AH13" s="80" t="str">
        <f>IF(Overall!AH13=1,$CI13,"")</f>
        <v/>
      </c>
      <c r="AI13" s="80" t="str">
        <f>IF(Overall!AI13=1,$CI13,"")</f>
        <v/>
      </c>
      <c r="AJ13" s="80" t="str">
        <f>IF(Overall!AJ13=1,$CI13,"")</f>
        <v/>
      </c>
      <c r="AK13" s="80" t="str">
        <f>IF(Overall!AK13=1,$CI13,"")</f>
        <v/>
      </c>
      <c r="AL13" s="80" t="str">
        <f>IF(Overall!AL13=1,$CI13,"")</f>
        <v/>
      </c>
      <c r="AM13" s="80" t="str">
        <f>IF(Overall!AM13=1,$CI13,"")</f>
        <v/>
      </c>
      <c r="AN13" s="80" t="str">
        <f>IF(Overall!AN13=1,$CI13,"")</f>
        <v/>
      </c>
      <c r="AO13" s="80" t="str">
        <f>IF(Overall!AO13=1,$CI13,"")</f>
        <v/>
      </c>
      <c r="AP13" s="80" t="str">
        <f>IF(Overall!AP13=1,$CI13,"")</f>
        <v/>
      </c>
      <c r="AQ13" s="80" t="str">
        <f>IF(Overall!AQ13=1,$CI13,"")</f>
        <v/>
      </c>
      <c r="AR13" s="80" t="str">
        <f>IF(Overall!AR13=1,$CI13,"")</f>
        <v/>
      </c>
      <c r="AS13" s="80" t="str">
        <f>IF(Overall!AS13=1,$CI13,"")</f>
        <v/>
      </c>
      <c r="AT13" s="80" t="str">
        <f>IF(Overall!AT13=1,$CI13,"")</f>
        <v/>
      </c>
      <c r="AU13" s="80" t="str">
        <f>IF(Overall!AU13=1,$CI13,"")</f>
        <v/>
      </c>
      <c r="AV13" s="80" t="str">
        <f>IF(Overall!AV13=1,$CI13,"")</f>
        <v/>
      </c>
      <c r="AW13" s="80" t="str">
        <f>IF(Overall!AW13=1,$CI13,"")</f>
        <v/>
      </c>
      <c r="AX13" s="80" t="str">
        <f>IF(Overall!AX13=1,$CI13,"")</f>
        <v/>
      </c>
      <c r="AY13" s="80" t="str">
        <f>IF(Overall!AY13=1,$CI13,"")</f>
        <v/>
      </c>
      <c r="AZ13" s="80" t="str">
        <f>IF(Overall!AZ13=1,$CI13,"")</f>
        <v/>
      </c>
      <c r="BA13" s="80" t="str">
        <f>IF(Overall!BA13=1,$CI13,"")</f>
        <v/>
      </c>
      <c r="BB13" s="80" t="str">
        <f>IF(Overall!BB13=1,$CI13,"")</f>
        <v/>
      </c>
      <c r="BC13" s="80" t="str">
        <f>IF(Overall!BC13=1,$CI13,"")</f>
        <v/>
      </c>
      <c r="BD13" s="80"/>
      <c r="BE13" s="80">
        <v>21</v>
      </c>
      <c r="BF13" s="80">
        <v>4</v>
      </c>
      <c r="BG13" s="80">
        <v>16</v>
      </c>
      <c r="BH13" s="80"/>
      <c r="BI13" s="80" t="str">
        <f>IF(Overall!BI13=1,$CI13,"")</f>
        <v/>
      </c>
      <c r="BJ13" s="80" t="str">
        <f>IF(Overall!BJ13=1,$CI13,"")</f>
        <v/>
      </c>
      <c r="BK13" s="80" t="str">
        <f>IF(Overall!BK13=1,$CI13,"")</f>
        <v/>
      </c>
      <c r="BL13" s="80" t="str">
        <f>IF(Overall!BL13=1,$CI13,"")</f>
        <v/>
      </c>
      <c r="BM13" s="80" t="str">
        <f>IF(Overall!BM13=1,$CI13,"")</f>
        <v/>
      </c>
      <c r="BN13" s="80" t="str">
        <f>IF(Overall!BN13=1,$CI13,"")</f>
        <v/>
      </c>
      <c r="BO13" s="80" t="str">
        <f>IF(Overall!BO13=1,$CI13,"")</f>
        <v/>
      </c>
      <c r="BP13" s="80" t="str">
        <f>IF(Overall!BP13=1,$CI13,"")</f>
        <v/>
      </c>
      <c r="BQ13" s="80" t="str">
        <f>IF(Overall!BQ13=1,$CI13,"")</f>
        <v/>
      </c>
      <c r="BR13" s="80" t="str">
        <f>IF(Overall!BR13=1,$CI13,"")</f>
        <v/>
      </c>
      <c r="BS13" s="80" t="str">
        <f>IF(Overall!BS13=1,$CI13,"")</f>
        <v/>
      </c>
      <c r="BT13" s="80" t="str">
        <f>IF(Overall!BT13=1,$CI13,"")</f>
        <v/>
      </c>
      <c r="BU13" s="80" t="str">
        <f>IF(Overall!BU13=1,$CI13,"")</f>
        <v/>
      </c>
      <c r="BV13" s="80" t="str">
        <f>IF(Overall!BV13=1,$CI13,"")</f>
        <v/>
      </c>
      <c r="BW13" s="80" t="str">
        <f>IF(Overall!BW13=1,$CI13,"")</f>
        <v/>
      </c>
      <c r="BX13" s="80" t="str">
        <f>IF(Overall!BX13=1,$CI13,"")</f>
        <v/>
      </c>
      <c r="BY13" s="80" t="str">
        <f>IF(Overall!BY13=1,$CI13,"")</f>
        <v/>
      </c>
      <c r="BZ13" s="80" t="str">
        <f>IF(Overall!BZ13=1,$CI13,"")</f>
        <v/>
      </c>
      <c r="CA13" s="80" t="str">
        <f>IF(Overall!CA13=1,$CI13,"")</f>
        <v/>
      </c>
      <c r="CB13" s="80" t="str">
        <f>IF(Overall!CB13=1,$CI13,"")</f>
        <v/>
      </c>
      <c r="CC13" s="80" t="str">
        <f>IF(Overall!CC13=1,$CI13,"")</f>
        <v/>
      </c>
      <c r="CD13" s="80" t="str">
        <f>IF(Overall!CD13=1,$CI13,"")</f>
        <v/>
      </c>
      <c r="CE13" s="80" t="str">
        <f>IF(Overall!CE13=1,$CI13,"")</f>
        <v/>
      </c>
      <c r="CF13" s="80" t="str">
        <f>IF(Overall!CF13=1,$CI13,"")</f>
        <v/>
      </c>
      <c r="CG13" s="80" t="str">
        <f>IF(Overall!CG13=1,$CI13,"")</f>
        <v/>
      </c>
      <c r="CH13" s="80"/>
      <c r="CI13" s="58" t="s">
        <v>27</v>
      </c>
      <c r="CK13" s="121">
        <v>2</v>
      </c>
      <c r="CL13" s="52"/>
      <c r="CM13" s="121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x14ac:dyDescent="0.35">
      <c r="A14" s="80" t="str">
        <f>IF(Overall!A14=1,$CI14,"")</f>
        <v/>
      </c>
      <c r="B14" s="80" t="str">
        <f>IF(Overall!B14=1,$CI14,"")</f>
        <v/>
      </c>
      <c r="C14" s="80" t="str">
        <f>IF(Overall!C14=1,$CI14,"")</f>
        <v/>
      </c>
      <c r="D14" s="80" t="str">
        <f>IF(Overall!D14=1,$CI14,"")</f>
        <v/>
      </c>
      <c r="E14" s="80" t="str">
        <f>IF(Overall!E14=1,$CI14,"")</f>
        <v/>
      </c>
      <c r="F14" s="80" t="str">
        <f>IF(Overall!F14=1,$CI14,"")</f>
        <v/>
      </c>
      <c r="G14" s="80" t="str">
        <f>IF(Overall!G14=1,$CI14,"")</f>
        <v/>
      </c>
      <c r="H14" s="80" t="str">
        <f>IF(Overall!H14=1,$CI14,"")</f>
        <v/>
      </c>
      <c r="I14" s="80" t="str">
        <f>IF(Overall!I14=1,$CI14,"")</f>
        <v/>
      </c>
      <c r="J14" s="80" t="str">
        <f>IF(Overall!J14=1,$CI14,"")</f>
        <v/>
      </c>
      <c r="K14" s="80" t="str">
        <f>IF(Overall!K14=1,$CI14,"")</f>
        <v/>
      </c>
      <c r="L14" s="80" t="str">
        <f>IF(Overall!L14=1,$CI14,"")</f>
        <v/>
      </c>
      <c r="M14" s="80" t="str">
        <f>IF(Overall!M14=1,$CI14,"")</f>
        <v/>
      </c>
      <c r="N14" s="80" t="str">
        <f>IF(Overall!N14=1,$CI14,"")</f>
        <v/>
      </c>
      <c r="O14" s="80" t="str">
        <f>IF(Overall!O14=1,$CI14,"")</f>
        <v/>
      </c>
      <c r="P14" s="80" t="str">
        <f>IF(Overall!P14=1,$CI14,"")</f>
        <v/>
      </c>
      <c r="Q14" s="80" t="str">
        <f>IF(Overall!Q14=1,$CI14,"")</f>
        <v/>
      </c>
      <c r="R14" s="80" t="str">
        <f>IF(Overall!R14=1,$CI14,"")</f>
        <v/>
      </c>
      <c r="S14" s="80" t="str">
        <f>IF(Overall!S14=1,$CI14,"")</f>
        <v/>
      </c>
      <c r="T14" s="80" t="str">
        <f>IF(Overall!T14=1,$CI14,"")</f>
        <v/>
      </c>
      <c r="U14" s="80" t="str">
        <f>IF(Overall!U14=1,$CI14,"")</f>
        <v/>
      </c>
      <c r="V14" s="80" t="str">
        <f>IF(Overall!V14=1,$CI14,"")</f>
        <v/>
      </c>
      <c r="W14" s="80" t="str">
        <f>IF(Overall!W14=1,$CI14,"")</f>
        <v/>
      </c>
      <c r="X14" s="80" t="str">
        <f>IF(Overall!X14=1,$CI14,"")</f>
        <v/>
      </c>
      <c r="Y14" s="80" t="str">
        <f>IF(Overall!Y14=1,$CI14,"")</f>
        <v/>
      </c>
      <c r="Z14" s="80"/>
      <c r="AA14" s="80">
        <v>25</v>
      </c>
      <c r="AB14" s="80">
        <v>0</v>
      </c>
      <c r="AC14" s="80">
        <v>0</v>
      </c>
      <c r="AD14" s="80"/>
      <c r="AE14" s="80" t="str">
        <f>IF(Overall!AE14=1,$CI14,"")</f>
        <v/>
      </c>
      <c r="AF14" s="80" t="str">
        <f>IF(Overall!AF14=1,$CI14,"")</f>
        <v/>
      </c>
      <c r="AG14" s="80" t="str">
        <f>IF(Overall!AG14=1,$CI14,"")</f>
        <v/>
      </c>
      <c r="AH14" s="80" t="str">
        <f>IF(Overall!AH14=1,$CI14,"")</f>
        <v/>
      </c>
      <c r="AI14" s="80" t="str">
        <f>IF(Overall!AI14=1,$CI14,"")</f>
        <v/>
      </c>
      <c r="AJ14" s="80" t="str">
        <f>IF(Overall!AJ14=1,$CI14,"")</f>
        <v/>
      </c>
      <c r="AK14" s="80" t="str">
        <f>IF(Overall!AK14=1,$CI14,"")</f>
        <v/>
      </c>
      <c r="AL14" s="80" t="str">
        <f>IF(Overall!AL14=1,$CI14,"")</f>
        <v/>
      </c>
      <c r="AM14" s="80" t="str">
        <f>IF(Overall!AM14=1,$CI14,"")</f>
        <v/>
      </c>
      <c r="AN14" s="80" t="str">
        <f>IF(Overall!AN14=1,$CI14,"")</f>
        <v/>
      </c>
      <c r="AO14" s="80" t="str">
        <f>IF(Overall!AO14=1,$CI14,"")</f>
        <v/>
      </c>
      <c r="AP14" s="80" t="str">
        <f>IF(Overall!AP14=1,$CI14,"")</f>
        <v/>
      </c>
      <c r="AQ14" s="80" t="str">
        <f>IF(Overall!AQ14=1,$CI14,"")</f>
        <v/>
      </c>
      <c r="AR14" s="80" t="str">
        <f>IF(Overall!AR14=1,$CI14,"")</f>
        <v/>
      </c>
      <c r="AS14" s="80" t="str">
        <f>IF(Overall!AS14=1,$CI14,"")</f>
        <v/>
      </c>
      <c r="AT14" s="80" t="str">
        <f>IF(Overall!AT14=1,$CI14,"")</f>
        <v/>
      </c>
      <c r="AU14" s="80" t="str">
        <f>IF(Overall!AU14=1,$CI14,"")</f>
        <v/>
      </c>
      <c r="AV14" s="80" t="str">
        <f>IF(Overall!AV14=1,$CI14,"")</f>
        <v/>
      </c>
      <c r="AW14" s="80" t="str">
        <f>IF(Overall!AW14=1,$CI14,"")</f>
        <v/>
      </c>
      <c r="AX14" s="80" t="str">
        <f>IF(Overall!AX14=1,$CI14,"")</f>
        <v/>
      </c>
      <c r="AY14" s="80" t="str">
        <f>IF(Overall!AY14=1,$CI14,"")</f>
        <v/>
      </c>
      <c r="AZ14" s="80" t="str">
        <f>IF(Overall!AZ14=1,$CI14,"")</f>
        <v/>
      </c>
      <c r="BA14" s="80" t="str">
        <f>IF(Overall!BA14=1,$CI14,"")</f>
        <v/>
      </c>
      <c r="BB14" s="80" t="str">
        <f>IF(Overall!BB14=1,$CI14,"")</f>
        <v/>
      </c>
      <c r="BC14" s="80" t="str">
        <f>IF(Overall!BC14=1,$CI14,"")</f>
        <v/>
      </c>
      <c r="BD14" s="80"/>
      <c r="BE14" s="80">
        <v>20</v>
      </c>
      <c r="BF14" s="80">
        <v>5</v>
      </c>
      <c r="BG14" s="80">
        <v>20</v>
      </c>
      <c r="BH14" s="80"/>
      <c r="BI14" s="80" t="str">
        <f>IF(Overall!BI14=1,$CI14,"")</f>
        <v/>
      </c>
      <c r="BJ14" s="80" t="str">
        <f>IF(Overall!BJ14=1,$CI14,"")</f>
        <v/>
      </c>
      <c r="BK14" s="80" t="str">
        <f>IF(Overall!BK14=1,$CI14,"")</f>
        <v/>
      </c>
      <c r="BL14" s="80" t="str">
        <f>IF(Overall!BL14=1,$CI14,"")</f>
        <v/>
      </c>
      <c r="BM14" s="80" t="str">
        <f>IF(Overall!BM14=1,$CI14,"")</f>
        <v/>
      </c>
      <c r="BN14" s="80" t="str">
        <f>IF(Overall!BN14=1,$CI14,"")</f>
        <v/>
      </c>
      <c r="BO14" s="80" t="str">
        <f>IF(Overall!BO14=1,$CI14,"")</f>
        <v/>
      </c>
      <c r="BP14" s="80" t="str">
        <f>IF(Overall!BP14=1,$CI14,"")</f>
        <v/>
      </c>
      <c r="BQ14" s="80" t="str">
        <f>IF(Overall!BQ14=1,$CI14,"")</f>
        <v/>
      </c>
      <c r="BR14" s="80" t="str">
        <f>IF(Overall!BR14=1,$CI14,"")</f>
        <v/>
      </c>
      <c r="BS14" s="80" t="str">
        <f>IF(Overall!BS14=1,$CI14,"")</f>
        <v/>
      </c>
      <c r="BT14" s="80" t="str">
        <f>IF(Overall!BT14=1,$CI14,"")</f>
        <v/>
      </c>
      <c r="BU14" s="80" t="str">
        <f>IF(Overall!BU14=1,$CI14,"")</f>
        <v/>
      </c>
      <c r="BV14" s="80" t="str">
        <f>IF(Overall!BV14=1,$CI14,"")</f>
        <v/>
      </c>
      <c r="BW14" s="80" t="str">
        <f>IF(Overall!BW14=1,$CI14,"")</f>
        <v/>
      </c>
      <c r="BX14" s="80" t="str">
        <f>IF(Overall!BX14=1,$CI14,"")</f>
        <v/>
      </c>
      <c r="BY14" s="80" t="str">
        <f>IF(Overall!BY14=1,$CI14,"")</f>
        <v/>
      </c>
      <c r="BZ14" s="80" t="str">
        <f>IF(Overall!BZ14=1,$CI14,"")</f>
        <v/>
      </c>
      <c r="CA14" s="80" t="str">
        <f>IF(Overall!CA14=1,$CI14,"")</f>
        <v/>
      </c>
      <c r="CB14" s="80" t="str">
        <f>IF(Overall!CB14=1,$CI14,"")</f>
        <v/>
      </c>
      <c r="CC14" s="80" t="str">
        <f>IF(Overall!CC14=1,$CI14,"")</f>
        <v/>
      </c>
      <c r="CD14" s="80" t="str">
        <f>IF(Overall!CD14=1,$CI14,"")</f>
        <v/>
      </c>
      <c r="CE14" s="80" t="str">
        <f>IF(Overall!CE14=1,$CI14,"")</f>
        <v/>
      </c>
      <c r="CF14" s="80" t="str">
        <f>IF(Overall!CF14=1,$CI14,"")</f>
        <v/>
      </c>
      <c r="CG14" s="80" t="str">
        <f>IF(Overall!CG14=1,$CI14,"")</f>
        <v/>
      </c>
      <c r="CH14" s="80"/>
      <c r="CI14" s="58" t="s">
        <v>27</v>
      </c>
      <c r="CK14" s="121">
        <v>2</v>
      </c>
      <c r="CL14" s="52"/>
      <c r="CM14" s="121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x14ac:dyDescent="0.35">
      <c r="A15" s="80" t="str">
        <f>IF(Overall!A15=1,$CI15,"")</f>
        <v/>
      </c>
      <c r="B15" s="80" t="str">
        <f>IF(Overall!B15=1,$CI15,"")</f>
        <v/>
      </c>
      <c r="C15" s="80" t="str">
        <f>IF(Overall!C15=1,$CI15,"")</f>
        <v/>
      </c>
      <c r="D15" s="80" t="str">
        <f>IF(Overall!D15=1,$CI15,"")</f>
        <v/>
      </c>
      <c r="E15" s="80" t="str">
        <f>IF(Overall!E15=1,$CI15,"")</f>
        <v/>
      </c>
      <c r="F15" s="80" t="str">
        <f>IF(Overall!F15=1,$CI15,"")</f>
        <v/>
      </c>
      <c r="G15" s="80" t="str">
        <f>IF(Overall!G15=1,$CI15,"")</f>
        <v/>
      </c>
      <c r="H15" s="80" t="str">
        <f>IF(Overall!H15=1,$CI15,"")</f>
        <v/>
      </c>
      <c r="I15" s="80" t="str">
        <f>IF(Overall!I15=1,$CI15,"")</f>
        <v/>
      </c>
      <c r="J15" s="80" t="str">
        <f>IF(Overall!J15=1,$CI15,"")</f>
        <v/>
      </c>
      <c r="K15" s="80" t="str">
        <f>IF(Overall!K15=1,$CI15,"")</f>
        <v/>
      </c>
      <c r="L15" s="80" t="str">
        <f>IF(Overall!L15=1,$CI15,"")</f>
        <v/>
      </c>
      <c r="M15" s="80" t="str">
        <f>IF(Overall!M15=1,$CI15,"")</f>
        <v/>
      </c>
      <c r="N15" s="80" t="str">
        <f>IF(Overall!N15=1,$CI15,"")</f>
        <v/>
      </c>
      <c r="O15" s="80" t="str">
        <f>IF(Overall!O15=1,$CI15,"")</f>
        <v/>
      </c>
      <c r="P15" s="80" t="str">
        <f>IF(Overall!P15=1,$CI15,"")</f>
        <v/>
      </c>
      <c r="Q15" s="80" t="str">
        <f>IF(Overall!Q15=1,$CI15,"")</f>
        <v/>
      </c>
      <c r="R15" s="80" t="str">
        <f>IF(Overall!R15=1,$CI15,"")</f>
        <v/>
      </c>
      <c r="S15" s="80" t="str">
        <f>IF(Overall!S15=1,$CI15,"")</f>
        <v/>
      </c>
      <c r="T15" s="80" t="str">
        <f>IF(Overall!T15=1,$CI15,"")</f>
        <v/>
      </c>
      <c r="U15" s="80" t="str">
        <f>IF(Overall!U15=1,$CI15,"")</f>
        <v/>
      </c>
      <c r="V15" s="80" t="str">
        <f>IF(Overall!V15=1,$CI15,"")</f>
        <v/>
      </c>
      <c r="W15" s="80" t="str">
        <f>IF(Overall!W15=1,$CI15,"")</f>
        <v/>
      </c>
      <c r="X15" s="80" t="str">
        <f>IF(Overall!X15=1,$CI15,"")</f>
        <v/>
      </c>
      <c r="Y15" s="80" t="str">
        <f>IF(Overall!Y15=1,$CI15,"")</f>
        <v/>
      </c>
      <c r="Z15" s="80"/>
      <c r="AA15" s="80">
        <v>25</v>
      </c>
      <c r="AB15" s="80">
        <v>0</v>
      </c>
      <c r="AC15" s="80">
        <v>0</v>
      </c>
      <c r="AD15" s="80"/>
      <c r="AE15" s="80" t="str">
        <f>IF(Overall!AE15=1,$CI15,"")</f>
        <v/>
      </c>
      <c r="AF15" s="80" t="str">
        <f>IF(Overall!AF15=1,$CI15,"")</f>
        <v/>
      </c>
      <c r="AG15" s="80" t="str">
        <f>IF(Overall!AG15=1,$CI15,"")</f>
        <v/>
      </c>
      <c r="AH15" s="80" t="str">
        <f>IF(Overall!AH15=1,$CI15,"")</f>
        <v/>
      </c>
      <c r="AI15" s="80" t="str">
        <f>IF(Overall!AI15=1,$CI15,"")</f>
        <v/>
      </c>
      <c r="AJ15" s="80" t="str">
        <f>IF(Overall!AJ15=1,$CI15,"")</f>
        <v/>
      </c>
      <c r="AK15" s="80" t="str">
        <f>IF(Overall!AK15=1,$CI15,"")</f>
        <v/>
      </c>
      <c r="AL15" s="80" t="str">
        <f>IF(Overall!AL15=1,$CI15,"")</f>
        <v/>
      </c>
      <c r="AM15" s="80" t="str">
        <f>IF(Overall!AM15=1,$CI15,"")</f>
        <v/>
      </c>
      <c r="AN15" s="80" t="str">
        <f>IF(Overall!AN15=1,$CI15,"")</f>
        <v/>
      </c>
      <c r="AO15" s="80" t="str">
        <f>IF(Overall!AO15=1,$CI15,"")</f>
        <v/>
      </c>
      <c r="AP15" s="80" t="str">
        <f>IF(Overall!AP15=1,$CI15,"")</f>
        <v/>
      </c>
      <c r="AQ15" s="80" t="str">
        <f>IF(Overall!AQ15=1,$CI15,"")</f>
        <v/>
      </c>
      <c r="AR15" s="80" t="str">
        <f>IF(Overall!AR15=1,$CI15,"")</f>
        <v/>
      </c>
      <c r="AS15" s="80" t="str">
        <f>IF(Overall!AS15=1,$CI15,"")</f>
        <v/>
      </c>
      <c r="AT15" s="80" t="str">
        <f>IF(Overall!AT15=1,$CI15,"")</f>
        <v/>
      </c>
      <c r="AU15" s="80" t="str">
        <f>IF(Overall!AU15=1,$CI15,"")</f>
        <v/>
      </c>
      <c r="AV15" s="80" t="str">
        <f>IF(Overall!AV15=1,$CI15,"")</f>
        <v/>
      </c>
      <c r="AW15" s="80" t="str">
        <f>IF(Overall!AW15=1,$CI15,"")</f>
        <v/>
      </c>
      <c r="AX15" s="80" t="str">
        <f>IF(Overall!AX15=1,$CI15,"")</f>
        <v/>
      </c>
      <c r="AY15" s="80" t="str">
        <f>IF(Overall!AY15=1,$CI15,"")</f>
        <v/>
      </c>
      <c r="AZ15" s="80" t="str">
        <f>IF(Overall!AZ15=1,$CI15,"")</f>
        <v/>
      </c>
      <c r="BA15" s="80" t="str">
        <f>IF(Overall!BA15=1,$CI15,"")</f>
        <v/>
      </c>
      <c r="BB15" s="80" t="str">
        <f>IF(Overall!BB15=1,$CI15,"")</f>
        <v/>
      </c>
      <c r="BC15" s="80" t="str">
        <f>IF(Overall!BC15=1,$CI15,"")</f>
        <v/>
      </c>
      <c r="BD15" s="80"/>
      <c r="BE15" s="80">
        <v>19</v>
      </c>
      <c r="BF15" s="80">
        <v>6</v>
      </c>
      <c r="BG15" s="80">
        <v>24</v>
      </c>
      <c r="BH15" s="80"/>
      <c r="BI15" s="80" t="str">
        <f>IF(Overall!BI15=1,$CI15,"")</f>
        <v/>
      </c>
      <c r="BJ15" s="80" t="str">
        <f>IF(Overall!BJ15=1,$CI15,"")</f>
        <v/>
      </c>
      <c r="BK15" s="80" t="str">
        <f>IF(Overall!BK15=1,$CI15,"")</f>
        <v/>
      </c>
      <c r="BL15" s="80" t="str">
        <f>IF(Overall!BL15=1,$CI15,"")</f>
        <v/>
      </c>
      <c r="BM15" s="80" t="str">
        <f>IF(Overall!BM15=1,$CI15,"")</f>
        <v/>
      </c>
      <c r="BN15" s="80" t="str">
        <f>IF(Overall!BN15=1,$CI15,"")</f>
        <v/>
      </c>
      <c r="BO15" s="80" t="str">
        <f>IF(Overall!BO15=1,$CI15,"")</f>
        <v/>
      </c>
      <c r="BP15" s="80" t="str">
        <f>IF(Overall!BP15=1,$CI15,"")</f>
        <v/>
      </c>
      <c r="BQ15" s="80" t="str">
        <f>IF(Overall!BQ15=1,$CI15,"")</f>
        <v/>
      </c>
      <c r="BR15" s="80" t="str">
        <f>IF(Overall!BR15=1,$CI15,"")</f>
        <v/>
      </c>
      <c r="BS15" s="80" t="str">
        <f>IF(Overall!BS15=1,$CI15,"")</f>
        <v/>
      </c>
      <c r="BT15" s="80" t="str">
        <f>IF(Overall!BT15=1,$CI15,"")</f>
        <v/>
      </c>
      <c r="BU15" s="80" t="str">
        <f>IF(Overall!BU15=1,$CI15,"")</f>
        <v/>
      </c>
      <c r="BV15" s="80" t="str">
        <f>IF(Overall!BV15=1,$CI15,"")</f>
        <v/>
      </c>
      <c r="BW15" s="80" t="str">
        <f>IF(Overall!BW15=1,$CI15,"")</f>
        <v/>
      </c>
      <c r="BX15" s="80" t="str">
        <f>IF(Overall!BX15=1,$CI15,"")</f>
        <v/>
      </c>
      <c r="BY15" s="80" t="str">
        <f>IF(Overall!BY15=1,$CI15,"")</f>
        <v/>
      </c>
      <c r="BZ15" s="80" t="str">
        <f>IF(Overall!BZ15=1,$CI15,"")</f>
        <v/>
      </c>
      <c r="CA15" s="80" t="str">
        <f>IF(Overall!CA15=1,$CI15,"")</f>
        <v/>
      </c>
      <c r="CB15" s="80" t="str">
        <f>IF(Overall!CB15=1,$CI15,"")</f>
        <v/>
      </c>
      <c r="CC15" s="80" t="str">
        <f>IF(Overall!CC15=1,$CI15,"")</f>
        <v/>
      </c>
      <c r="CD15" s="80" t="str">
        <f>IF(Overall!CD15=1,$CI15,"")</f>
        <v/>
      </c>
      <c r="CE15" s="80" t="str">
        <f>IF(Overall!CE15=1,$CI15,"")</f>
        <v/>
      </c>
      <c r="CF15" s="80" t="str">
        <f>IF(Overall!CF15=1,$CI15,"")</f>
        <v/>
      </c>
      <c r="CG15" s="80" t="str">
        <f>IF(Overall!CG15=1,$CI15,"")</f>
        <v/>
      </c>
      <c r="CH15" s="80"/>
      <c r="CI15" s="58" t="s">
        <v>27</v>
      </c>
      <c r="CK15" s="121">
        <v>2</v>
      </c>
      <c r="CL15" s="52"/>
      <c r="CM15" s="121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x14ac:dyDescent="0.35">
      <c r="A16" s="80" t="str">
        <f>IF(Overall!A16=1,$CI16,"")</f>
        <v/>
      </c>
      <c r="B16" s="80" t="str">
        <f>IF(Overall!B16=1,$CI16,"")</f>
        <v/>
      </c>
      <c r="C16" s="80" t="str">
        <f>IF(Overall!C16=1,$CI16,"")</f>
        <v/>
      </c>
      <c r="D16" s="80" t="str">
        <f>IF(Overall!D16=1,$CI16,"")</f>
        <v/>
      </c>
      <c r="E16" s="80" t="str">
        <f>IF(Overall!E16=1,$CI16,"")</f>
        <v/>
      </c>
      <c r="F16" s="80" t="str">
        <f>IF(Overall!F16=1,$CI16,"")</f>
        <v/>
      </c>
      <c r="G16" s="80" t="str">
        <f>IF(Overall!G16=1,$CI16,"")</f>
        <v/>
      </c>
      <c r="H16" s="80" t="str">
        <f>IF(Overall!H16=1,$CI16,"")</f>
        <v/>
      </c>
      <c r="I16" s="80" t="str">
        <f>IF(Overall!I16=1,$CI16,"")</f>
        <v/>
      </c>
      <c r="J16" s="80" t="str">
        <f>IF(Overall!J16=1,$CI16,"")</f>
        <v/>
      </c>
      <c r="K16" s="80" t="str">
        <f>IF(Overall!K16=1,$CI16,"")</f>
        <v/>
      </c>
      <c r="L16" s="80" t="str">
        <f>IF(Overall!L16=1,$CI16,"")</f>
        <v/>
      </c>
      <c r="M16" s="80" t="str">
        <f>IF(Overall!M16=1,$CI16,"")</f>
        <v/>
      </c>
      <c r="N16" s="80" t="str">
        <f>IF(Overall!N16=1,$CI16,"")</f>
        <v/>
      </c>
      <c r="O16" s="80" t="str">
        <f>IF(Overall!O16=1,$CI16,"")</f>
        <v/>
      </c>
      <c r="P16" s="80" t="str">
        <f>IF(Overall!P16=1,$CI16,"")</f>
        <v/>
      </c>
      <c r="Q16" s="80" t="str">
        <f>IF(Overall!Q16=1,$CI16,"")</f>
        <v/>
      </c>
      <c r="R16" s="80" t="str">
        <f>IF(Overall!R16=1,$CI16,"")</f>
        <v/>
      </c>
      <c r="S16" s="80" t="str">
        <f>IF(Overall!S16=1,$CI16,"")</f>
        <v/>
      </c>
      <c r="T16" s="80" t="str">
        <f>IF(Overall!T16=1,$CI16,"")</f>
        <v/>
      </c>
      <c r="U16" s="80" t="str">
        <f>IF(Overall!U16=1,$CI16,"")</f>
        <v/>
      </c>
      <c r="V16" s="80" t="str">
        <f>IF(Overall!V16=1,$CI16,"")</f>
        <v/>
      </c>
      <c r="W16" s="80" t="str">
        <f>IF(Overall!W16=1,$CI16,"")</f>
        <v/>
      </c>
      <c r="X16" s="80" t="str">
        <f>IF(Overall!X16=1,$CI16,"")</f>
        <v/>
      </c>
      <c r="Y16" s="80" t="str">
        <f>IF(Overall!Y16=1,$CI16,"")</f>
        <v/>
      </c>
      <c r="Z16" s="80"/>
      <c r="AA16" s="80">
        <v>25</v>
      </c>
      <c r="AB16" s="80">
        <v>0</v>
      </c>
      <c r="AC16" s="80">
        <v>0</v>
      </c>
      <c r="AD16" s="80"/>
      <c r="AE16" s="80" t="str">
        <f>IF(Overall!AE16=1,$CI16,"")</f>
        <v/>
      </c>
      <c r="AF16" s="80" t="str">
        <f>IF(Overall!AF16=1,$CI16,"")</f>
        <v/>
      </c>
      <c r="AG16" s="80" t="str">
        <f>IF(Overall!AG16=1,$CI16,"")</f>
        <v/>
      </c>
      <c r="AH16" s="80" t="str">
        <f>IF(Overall!AH16=1,$CI16,"")</f>
        <v/>
      </c>
      <c r="AI16" s="80" t="str">
        <f>IF(Overall!AI16=1,$CI16,"")</f>
        <v/>
      </c>
      <c r="AJ16" s="80" t="str">
        <f>IF(Overall!AJ16=1,$CI16,"")</f>
        <v/>
      </c>
      <c r="AK16" s="80" t="str">
        <f>IF(Overall!AK16=1,$CI16,"")</f>
        <v/>
      </c>
      <c r="AL16" s="80" t="str">
        <f>IF(Overall!AL16=1,$CI16,"")</f>
        <v/>
      </c>
      <c r="AM16" s="80" t="str">
        <f>IF(Overall!AM16=1,$CI16,"")</f>
        <v/>
      </c>
      <c r="AN16" s="80" t="str">
        <f>IF(Overall!AN16=1,$CI16,"")</f>
        <v/>
      </c>
      <c r="AO16" s="80" t="str">
        <f>IF(Overall!AO16=1,$CI16,"")</f>
        <v/>
      </c>
      <c r="AP16" s="80" t="str">
        <f>IF(Overall!AP16=1,$CI16,"")</f>
        <v/>
      </c>
      <c r="AQ16" s="80" t="str">
        <f>IF(Overall!AQ16=1,$CI16,"")</f>
        <v/>
      </c>
      <c r="AR16" s="80" t="str">
        <f>IF(Overall!AR16=1,$CI16,"")</f>
        <v/>
      </c>
      <c r="AS16" s="80" t="str">
        <f>IF(Overall!AS16=1,$CI16,"")</f>
        <v/>
      </c>
      <c r="AT16" s="80" t="str">
        <f>IF(Overall!AT16=1,$CI16,"")</f>
        <v/>
      </c>
      <c r="AU16" s="80" t="str">
        <f>IF(Overall!AU16=1,$CI16,"")</f>
        <v/>
      </c>
      <c r="AV16" s="80" t="str">
        <f>IF(Overall!AV16=1,$CI16,"")</f>
        <v/>
      </c>
      <c r="AW16" s="80" t="str">
        <f>IF(Overall!AW16=1,$CI16,"")</f>
        <v/>
      </c>
      <c r="AX16" s="80" t="str">
        <f>IF(Overall!AX16=1,$CI16,"")</f>
        <v/>
      </c>
      <c r="AY16" s="80" t="str">
        <f>IF(Overall!AY16=1,$CI16,"")</f>
        <v/>
      </c>
      <c r="AZ16" s="80" t="str">
        <f>IF(Overall!AZ16=1,$CI16,"")</f>
        <v/>
      </c>
      <c r="BA16" s="80" t="str">
        <f>IF(Overall!BA16=1,$CI16,"")</f>
        <v/>
      </c>
      <c r="BB16" s="80" t="str">
        <f>IF(Overall!BB16=1,$CI16,"")</f>
        <v/>
      </c>
      <c r="BC16" s="80" t="str">
        <f>IF(Overall!BC16=1,$CI16,"")</f>
        <v/>
      </c>
      <c r="BD16" s="80"/>
      <c r="BE16" s="80">
        <v>18</v>
      </c>
      <c r="BF16" s="80">
        <v>7</v>
      </c>
      <c r="BG16" s="80">
        <v>28.000000000000004</v>
      </c>
      <c r="BH16" s="80"/>
      <c r="BI16" s="80" t="str">
        <f>IF(Overall!BI16=1,$CI16,"")</f>
        <v/>
      </c>
      <c r="BJ16" s="80" t="str">
        <f>IF(Overall!BJ16=1,$CI16,"")</f>
        <v/>
      </c>
      <c r="BK16" s="80" t="str">
        <f>IF(Overall!BK16=1,$CI16,"")</f>
        <v/>
      </c>
      <c r="BL16" s="80" t="str">
        <f>IF(Overall!BL16=1,$CI16,"")</f>
        <v/>
      </c>
      <c r="BM16" s="80" t="str">
        <f>IF(Overall!BM16=1,$CI16,"")</f>
        <v/>
      </c>
      <c r="BN16" s="80" t="str">
        <f>IF(Overall!BN16=1,$CI16,"")</f>
        <v/>
      </c>
      <c r="BO16" s="80" t="str">
        <f>IF(Overall!BO16=1,$CI16,"")</f>
        <v/>
      </c>
      <c r="BP16" s="80" t="str">
        <f>IF(Overall!BP16=1,$CI16,"")</f>
        <v/>
      </c>
      <c r="BQ16" s="80" t="str">
        <f>IF(Overall!BQ16=1,$CI16,"")</f>
        <v/>
      </c>
      <c r="BR16" s="80" t="str">
        <f>IF(Overall!BR16=1,$CI16,"")</f>
        <v/>
      </c>
      <c r="BS16" s="80" t="str">
        <f>IF(Overall!BS16=1,$CI16,"")</f>
        <v/>
      </c>
      <c r="BT16" s="80" t="str">
        <f>IF(Overall!BT16=1,$CI16,"")</f>
        <v/>
      </c>
      <c r="BU16" s="80" t="str">
        <f>IF(Overall!BU16=1,$CI16,"")</f>
        <v/>
      </c>
      <c r="BV16" s="80" t="str">
        <f>IF(Overall!BV16=1,$CI16,"")</f>
        <v/>
      </c>
      <c r="BW16" s="80" t="str">
        <f>IF(Overall!BW16=1,$CI16,"")</f>
        <v/>
      </c>
      <c r="BX16" s="80" t="str">
        <f>IF(Overall!BX16=1,$CI16,"")</f>
        <v/>
      </c>
      <c r="BY16" s="80" t="str">
        <f>IF(Overall!BY16=1,$CI16,"")</f>
        <v/>
      </c>
      <c r="BZ16" s="80" t="str">
        <f>IF(Overall!BZ16=1,$CI16,"")</f>
        <v/>
      </c>
      <c r="CA16" s="80" t="str">
        <f>IF(Overall!CA16=1,$CI16,"")</f>
        <v/>
      </c>
      <c r="CB16" s="80" t="str">
        <f>IF(Overall!CB16=1,$CI16,"")</f>
        <v/>
      </c>
      <c r="CC16" s="80" t="str">
        <f>IF(Overall!CC16=1,$CI16,"")</f>
        <v/>
      </c>
      <c r="CD16" s="80" t="str">
        <f>IF(Overall!CD16=1,$CI16,"")</f>
        <v/>
      </c>
      <c r="CE16" s="80" t="str">
        <f>IF(Overall!CE16=1,$CI16,"")</f>
        <v/>
      </c>
      <c r="CF16" s="80" t="str">
        <f>IF(Overall!CF16=1,$CI16,"")</f>
        <v/>
      </c>
      <c r="CG16" s="80" t="str">
        <f>IF(Overall!CG16=1,$CI16,"")</f>
        <v/>
      </c>
      <c r="CH16" s="80"/>
      <c r="CI16" s="58" t="s">
        <v>27</v>
      </c>
      <c r="CK16" s="121">
        <v>2</v>
      </c>
      <c r="CL16" s="52"/>
      <c r="CM16" s="121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x14ac:dyDescent="0.35">
      <c r="A17" s="81" t="str">
        <f>IF(Overall!A17=1,$CI17,"")</f>
        <v/>
      </c>
      <c r="B17" s="81" t="str">
        <f>IF(Overall!B17=1,$CI17,"")</f>
        <v/>
      </c>
      <c r="C17" s="81" t="str">
        <f>IF(Overall!C17=1,$CI17,"")</f>
        <v/>
      </c>
      <c r="D17" s="81" t="str">
        <f>IF(Overall!D17=1,$CI17,"")</f>
        <v/>
      </c>
      <c r="E17" s="81" t="str">
        <f>IF(Overall!E17=1,$CI17,"")</f>
        <v/>
      </c>
      <c r="F17" s="81" t="str">
        <f>IF(Overall!F17=1,$CI17,"")</f>
        <v/>
      </c>
      <c r="G17" s="81" t="str">
        <f>IF(Overall!G17=1,$CI17,"")</f>
        <v/>
      </c>
      <c r="H17" s="81" t="str">
        <f>IF(Overall!H17=1,$CI17,"")</f>
        <v/>
      </c>
      <c r="I17" s="81" t="str">
        <f>IF(Overall!I17=1,$CI17,"")</f>
        <v/>
      </c>
      <c r="J17" s="81" t="str">
        <f>IF(Overall!J17=1,$CI17,"")</f>
        <v/>
      </c>
      <c r="K17" s="81" t="str">
        <f>IF(Overall!K17=1,$CI17,"")</f>
        <v/>
      </c>
      <c r="L17" s="81" t="str">
        <f>IF(Overall!L17=1,$CI17,"")</f>
        <v/>
      </c>
      <c r="M17" s="81" t="str">
        <f>IF(Overall!M17=1,$CI17,"")</f>
        <v/>
      </c>
      <c r="N17" s="81" t="str">
        <f>IF(Overall!N17=1,$CI17,"")</f>
        <v/>
      </c>
      <c r="O17" s="81" t="str">
        <f>IF(Overall!O17=1,$CI17,"")</f>
        <v/>
      </c>
      <c r="P17" s="81" t="str">
        <f>IF(Overall!P17=1,$CI17,"")</f>
        <v/>
      </c>
      <c r="Q17" s="81" t="str">
        <f>IF(Overall!Q17=1,$CI17,"")</f>
        <v/>
      </c>
      <c r="R17" s="81" t="str">
        <f>IF(Overall!R17=1,$CI17,"")</f>
        <v/>
      </c>
      <c r="S17" s="81" t="str">
        <f>IF(Overall!S17=1,$CI17,"")</f>
        <v/>
      </c>
      <c r="T17" s="81" t="str">
        <f>IF(Overall!T17=1,$CI17,"")</f>
        <v/>
      </c>
      <c r="U17" s="81" t="str">
        <f>IF(Overall!U17=1,$CI17,"")</f>
        <v/>
      </c>
      <c r="V17" s="81" t="str">
        <f>IF(Overall!V17=1,$CI17,"")</f>
        <v/>
      </c>
      <c r="W17" s="81" t="str">
        <f>IF(Overall!W17=1,$CI17,"")</f>
        <v/>
      </c>
      <c r="X17" s="81" t="str">
        <f>IF(Overall!X17=1,$CI17,"")</f>
        <v/>
      </c>
      <c r="Y17" s="81" t="str">
        <f>IF(Overall!Y17=1,$CI17,"")</f>
        <v/>
      </c>
      <c r="Z17" s="81"/>
      <c r="AA17" s="81">
        <v>25</v>
      </c>
      <c r="AB17" s="81">
        <v>0</v>
      </c>
      <c r="AC17" s="81">
        <v>0</v>
      </c>
      <c r="AD17" s="81"/>
      <c r="AE17" s="81" t="str">
        <f>IF(Overall!AE17=1,$CI17,"")</f>
        <v/>
      </c>
      <c r="AF17" s="81" t="str">
        <f>IF(Overall!AF17=1,$CI17,"")</f>
        <v/>
      </c>
      <c r="AG17" s="81" t="str">
        <f>IF(Overall!AG17=1,$CI17,"")</f>
        <v/>
      </c>
      <c r="AH17" s="81" t="str">
        <f>IF(Overall!AH17=1,$CI17,"")</f>
        <v/>
      </c>
      <c r="AI17" s="81" t="str">
        <f>IF(Overall!AI17=1,$CI17,"")</f>
        <v/>
      </c>
      <c r="AJ17" s="81" t="str">
        <f>IF(Overall!AJ17=1,$CI17,"")</f>
        <v/>
      </c>
      <c r="AK17" s="81" t="str">
        <f>IF(Overall!AK17=1,$CI17,"")</f>
        <v/>
      </c>
      <c r="AL17" s="81" t="str">
        <f>IF(Overall!AL17=1,$CI17,"")</f>
        <v/>
      </c>
      <c r="AM17" s="81" t="str">
        <f>IF(Overall!AM17=1,$CI17,"")</f>
        <v/>
      </c>
      <c r="AN17" s="81" t="str">
        <f>IF(Overall!AN17=1,$CI17,"")</f>
        <v/>
      </c>
      <c r="AO17" s="81" t="str">
        <f>IF(Overall!AO17=1,$CI17,"")</f>
        <v/>
      </c>
      <c r="AP17" s="81" t="str">
        <f>IF(Overall!AP17=1,$CI17,"")</f>
        <v/>
      </c>
      <c r="AQ17" s="81" t="str">
        <f>IF(Overall!AQ17=1,$CI17,"")</f>
        <v/>
      </c>
      <c r="AR17" s="81" t="str">
        <f>IF(Overall!AR17=1,$CI17,"")</f>
        <v/>
      </c>
      <c r="AS17" s="81" t="str">
        <f>IF(Overall!AS17=1,$CI17,"")</f>
        <v/>
      </c>
      <c r="AT17" s="81" t="str">
        <f>IF(Overall!AT17=1,$CI17,"")</f>
        <v/>
      </c>
      <c r="AU17" s="81" t="str">
        <f>IF(Overall!AU17=1,$CI17,"")</f>
        <v/>
      </c>
      <c r="AV17" s="81" t="str">
        <f>IF(Overall!AV17=1,$CI17,"")</f>
        <v/>
      </c>
      <c r="AW17" s="81" t="str">
        <f>IF(Overall!AW17=1,$CI17,"")</f>
        <v/>
      </c>
      <c r="AX17" s="81" t="str">
        <f>IF(Overall!AX17=1,$CI17,"")</f>
        <v/>
      </c>
      <c r="AY17" s="81" t="str">
        <f>IF(Overall!AY17=1,$CI17,"")</f>
        <v/>
      </c>
      <c r="AZ17" s="81" t="str">
        <f>IF(Overall!AZ17=1,$CI17,"")</f>
        <v/>
      </c>
      <c r="BA17" s="81" t="str">
        <f>IF(Overall!BA17=1,$CI17,"")</f>
        <v/>
      </c>
      <c r="BB17" s="81" t="str">
        <f>IF(Overall!BB17=1,$CI17,"")</f>
        <v/>
      </c>
      <c r="BC17" s="81" t="str">
        <f>IF(Overall!BC17=1,$CI17,"")</f>
        <v/>
      </c>
      <c r="BD17" s="81"/>
      <c r="BE17" s="81">
        <v>17</v>
      </c>
      <c r="BF17" s="81">
        <v>8</v>
      </c>
      <c r="BG17" s="81">
        <v>32</v>
      </c>
      <c r="BH17" s="81"/>
      <c r="BI17" s="81" t="str">
        <f>IF(Overall!BI17=1,$CI17,"")</f>
        <v/>
      </c>
      <c r="BJ17" s="81" t="str">
        <f>IF(Overall!BJ17=1,$CI17,"")</f>
        <v/>
      </c>
      <c r="BK17" s="81" t="str">
        <f>IF(Overall!BK17=1,$CI17,"")</f>
        <v/>
      </c>
      <c r="BL17" s="81" t="str">
        <f>IF(Overall!BL17=1,$CI17,"")</f>
        <v/>
      </c>
      <c r="BM17" s="81" t="str">
        <f>IF(Overall!BM17=1,$CI17,"")</f>
        <v/>
      </c>
      <c r="BN17" s="81" t="str">
        <f>IF(Overall!BN17=1,$CI17,"")</f>
        <v/>
      </c>
      <c r="BO17" s="81" t="str">
        <f>IF(Overall!BO17=1,$CI17,"")</f>
        <v/>
      </c>
      <c r="BP17" s="81" t="str">
        <f>IF(Overall!BP17=1,$CI17,"")</f>
        <v/>
      </c>
      <c r="BQ17" s="81" t="str">
        <f>IF(Overall!BQ17=1,$CI17,"")</f>
        <v/>
      </c>
      <c r="BR17" s="81" t="str">
        <f>IF(Overall!BR17=1,$CI17,"")</f>
        <v/>
      </c>
      <c r="BS17" s="81" t="str">
        <f>IF(Overall!BS17=1,$CI17,"")</f>
        <v/>
      </c>
      <c r="BT17" s="81" t="str">
        <f>IF(Overall!BT17=1,$CI17,"")</f>
        <v/>
      </c>
      <c r="BU17" s="81" t="str">
        <f>IF(Overall!BU17=1,$CI17,"")</f>
        <v/>
      </c>
      <c r="BV17" s="81" t="str">
        <f>IF(Overall!BV17=1,$CI17,"")</f>
        <v/>
      </c>
      <c r="BW17" s="81" t="str">
        <f>IF(Overall!BW17=1,$CI17,"")</f>
        <v/>
      </c>
      <c r="BX17" s="81" t="str">
        <f>IF(Overall!BX17=1,$CI17,"")</f>
        <v/>
      </c>
      <c r="BY17" s="81" t="str">
        <f>IF(Overall!BY17=1,$CI17,"")</f>
        <v/>
      </c>
      <c r="BZ17" s="81" t="str">
        <f>IF(Overall!BZ17=1,$CI17,"")</f>
        <v/>
      </c>
      <c r="CA17" s="81" t="str">
        <f>IF(Overall!CA17=1,$CI17,"")</f>
        <v/>
      </c>
      <c r="CB17" s="81" t="str">
        <f>IF(Overall!CB17=1,$CI17,"")</f>
        <v/>
      </c>
      <c r="CC17" s="81" t="str">
        <f>IF(Overall!CC17=1,$CI17,"")</f>
        <v/>
      </c>
      <c r="CD17" s="81" t="str">
        <f>IF(Overall!CD17=1,$CI17,"")</f>
        <v/>
      </c>
      <c r="CE17" s="81" t="str">
        <f>IF(Overall!CE17=1,$CI17,"")</f>
        <v/>
      </c>
      <c r="CF17" s="81" t="str">
        <f>IF(Overall!CF17=1,$CI17,"")</f>
        <v/>
      </c>
      <c r="CG17" s="81" t="str">
        <f>IF(Overall!CG17=1,$CI17,"")</f>
        <v/>
      </c>
      <c r="CH17" s="81"/>
      <c r="CI17" s="64" t="s">
        <v>27</v>
      </c>
      <c r="CJ17" s="51"/>
      <c r="CK17" s="121">
        <v>2</v>
      </c>
      <c r="CL17" s="52"/>
      <c r="CM17" s="12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x14ac:dyDescent="0.35">
      <c r="A18" s="80" t="str">
        <f>IF(Overall!A18=1,$CI18,"")</f>
        <v/>
      </c>
      <c r="B18" s="80" t="str">
        <f>IF(Overall!B18=1,$CI18,"")</f>
        <v/>
      </c>
      <c r="C18" s="80" t="str">
        <f>IF(Overall!C18=1,$CI18,"")</f>
        <v/>
      </c>
      <c r="D18" s="80" t="str">
        <f>IF(Overall!D18=1,$CI18,"")</f>
        <v/>
      </c>
      <c r="E18" s="80" t="str">
        <f>IF(Overall!E18=1,$CI18,"")</f>
        <v/>
      </c>
      <c r="F18" s="80" t="str">
        <f>IF(Overall!F18=1,$CI18,"")</f>
        <v/>
      </c>
      <c r="G18" s="80" t="str">
        <f>IF(Overall!G18=1,$CI18,"")</f>
        <v/>
      </c>
      <c r="H18" s="80" t="str">
        <f>IF(Overall!H18=1,$CI18,"")</f>
        <v/>
      </c>
      <c r="I18" s="80" t="str">
        <f>IF(Overall!I18=1,$CI18,"")</f>
        <v/>
      </c>
      <c r="J18" s="80" t="str">
        <f>IF(Overall!J18=1,$CI18,"")</f>
        <v/>
      </c>
      <c r="K18" s="80" t="str">
        <f>IF(Overall!K18=1,$CI18,"")</f>
        <v/>
      </c>
      <c r="L18" s="80" t="str">
        <f>IF(Overall!L18=1,$CI18,"")</f>
        <v/>
      </c>
      <c r="M18" s="80" t="str">
        <f>IF(Overall!M18=1,$CI18,"")</f>
        <v/>
      </c>
      <c r="N18" s="80" t="str">
        <f>IF(Overall!N18=1,$CI18,"")</f>
        <v/>
      </c>
      <c r="O18" s="80" t="str">
        <f>IF(Overall!O18=1,$CI18,"")</f>
        <v/>
      </c>
      <c r="P18" s="80" t="str">
        <f>IF(Overall!P18=1,$CI18,"")</f>
        <v/>
      </c>
      <c r="Q18" s="80" t="str">
        <f>IF(Overall!Q18=1,$CI18,"")</f>
        <v/>
      </c>
      <c r="R18" s="80" t="str">
        <f>IF(Overall!R18=1,$CI18,"")</f>
        <v/>
      </c>
      <c r="S18" s="80" t="str">
        <f>IF(Overall!S18=1,$CI18,"")</f>
        <v/>
      </c>
      <c r="T18" s="80" t="str">
        <f>IF(Overall!T18=1,$CI18,"")</f>
        <v/>
      </c>
      <c r="U18" s="80" t="str">
        <f>IF(Overall!U18=1,$CI18,"")</f>
        <v/>
      </c>
      <c r="V18" s="80" t="str">
        <f>IF(Overall!V18=1,$CI18,"")</f>
        <v/>
      </c>
      <c r="W18" s="80" t="str">
        <f>IF(Overall!W18=1,$CI18,"")</f>
        <v/>
      </c>
      <c r="X18" s="80" t="str">
        <f>IF(Overall!X18=1,$CI18,"")</f>
        <v/>
      </c>
      <c r="Y18" s="80" t="str">
        <f>IF(Overall!Y18=1,$CI18,"")</f>
        <v/>
      </c>
      <c r="Z18" s="80"/>
      <c r="AA18" s="80">
        <v>25</v>
      </c>
      <c r="AB18" s="80">
        <v>0</v>
      </c>
      <c r="AC18" s="80">
        <v>0</v>
      </c>
      <c r="AD18" s="80"/>
      <c r="AE18" s="80" t="str">
        <f>IF(Overall!AE18=1,$CI18,"")</f>
        <v/>
      </c>
      <c r="AF18" s="80" t="str">
        <f>IF(Overall!AF18=1,$CI18,"")</f>
        <v/>
      </c>
      <c r="AG18" s="80" t="str">
        <f>IF(Overall!AG18=1,$CI18,"")</f>
        <v/>
      </c>
      <c r="AH18" s="80" t="str">
        <f>IF(Overall!AH18=1,$CI18,"")</f>
        <v/>
      </c>
      <c r="AI18" s="80" t="str">
        <f>IF(Overall!AI18=1,$CI18,"")</f>
        <v/>
      </c>
      <c r="AJ18" s="80" t="str">
        <f>IF(Overall!AJ18=1,$CI18,"")</f>
        <v/>
      </c>
      <c r="AK18" s="80" t="str">
        <f>IF(Overall!AK18=1,$CI18,"")</f>
        <v/>
      </c>
      <c r="AL18" s="80" t="str">
        <f>IF(Overall!AL18=1,$CI18,"")</f>
        <v/>
      </c>
      <c r="AM18" s="80" t="str">
        <f>IF(Overall!AM18=1,$CI18,"")</f>
        <v/>
      </c>
      <c r="AN18" s="80" t="str">
        <f>IF(Overall!AN18=1,$CI18,"")</f>
        <v/>
      </c>
      <c r="AO18" s="80" t="str">
        <f>IF(Overall!AO18=1,$CI18,"")</f>
        <v/>
      </c>
      <c r="AP18" s="80" t="str">
        <f>IF(Overall!AP18=1,$CI18,"")</f>
        <v/>
      </c>
      <c r="AQ18" s="80" t="str">
        <f>IF(Overall!AQ18=1,$CI18,"")</f>
        <v/>
      </c>
      <c r="AR18" s="80" t="str">
        <f>IF(Overall!AR18=1,$CI18,"")</f>
        <v/>
      </c>
      <c r="AS18" s="80" t="str">
        <f>IF(Overall!AS18=1,$CI18,"")</f>
        <v/>
      </c>
      <c r="AT18" s="80" t="str">
        <f>IF(Overall!AT18=1,$CI18,"")</f>
        <v/>
      </c>
      <c r="AU18" s="80" t="str">
        <f>IF(Overall!AU18=1,$CI18,"")</f>
        <v/>
      </c>
      <c r="AV18" s="80" t="str">
        <f>IF(Overall!AV18=1,$CI18,"")</f>
        <v/>
      </c>
      <c r="AW18" s="80" t="str">
        <f>IF(Overall!AW18=1,$CI18,"")</f>
        <v/>
      </c>
      <c r="AX18" s="80" t="str">
        <f>IF(Overall!AX18=1,$CI18,"")</f>
        <v/>
      </c>
      <c r="AY18" s="80" t="str">
        <f>IF(Overall!AY18=1,$CI18,"")</f>
        <v/>
      </c>
      <c r="AZ18" s="80" t="str">
        <f>IF(Overall!AZ18=1,$CI18,"")</f>
        <v/>
      </c>
      <c r="BA18" s="80" t="str">
        <f>IF(Overall!BA18=1,$CI18,"")</f>
        <v/>
      </c>
      <c r="BB18" s="80" t="str">
        <f>IF(Overall!BB18=1,$CI18,"")</f>
        <v/>
      </c>
      <c r="BC18" s="80" t="str">
        <f>IF(Overall!BC18=1,$CI18,"")</f>
        <v/>
      </c>
      <c r="BD18" s="80"/>
      <c r="BE18" s="80">
        <v>16</v>
      </c>
      <c r="BF18" s="80">
        <v>9</v>
      </c>
      <c r="BG18" s="80">
        <v>36</v>
      </c>
      <c r="BH18" s="80"/>
      <c r="BI18" s="80" t="str">
        <f>IF(Overall!BI18=1,$CI18,"")</f>
        <v/>
      </c>
      <c r="BJ18" s="80" t="str">
        <f>IF(Overall!BJ18=1,$CI18,"")</f>
        <v/>
      </c>
      <c r="BK18" s="80" t="str">
        <f>IF(Overall!BK18=1,$CI18,"")</f>
        <v/>
      </c>
      <c r="BL18" s="80" t="str">
        <f>IF(Overall!BL18=1,$CI18,"")</f>
        <v/>
      </c>
      <c r="BM18" s="80" t="str">
        <f>IF(Overall!BM18=1,$CI18,"")</f>
        <v/>
      </c>
      <c r="BN18" s="80" t="str">
        <f>IF(Overall!BN18=1,$CI18,"")</f>
        <v/>
      </c>
      <c r="BO18" s="80" t="str">
        <f>IF(Overall!BO18=1,$CI18,"")</f>
        <v/>
      </c>
      <c r="BP18" s="80" t="str">
        <f>IF(Overall!BP18=1,$CI18,"")</f>
        <v/>
      </c>
      <c r="BQ18" s="80" t="str">
        <f>IF(Overall!BQ18=1,$CI18,"")</f>
        <v/>
      </c>
      <c r="BR18" s="80" t="str">
        <f>IF(Overall!BR18=1,$CI18,"")</f>
        <v/>
      </c>
      <c r="BS18" s="80" t="str">
        <f>IF(Overall!BS18=1,$CI18,"")</f>
        <v/>
      </c>
      <c r="BT18" s="80" t="str">
        <f>IF(Overall!BT18=1,$CI18,"")</f>
        <v/>
      </c>
      <c r="BU18" s="80" t="str">
        <f>IF(Overall!BU18=1,$CI18,"")</f>
        <v/>
      </c>
      <c r="BV18" s="80" t="str">
        <f>IF(Overall!BV18=1,$CI18,"")</f>
        <v/>
      </c>
      <c r="BW18" s="80" t="str">
        <f>IF(Overall!BW18=1,$CI18,"")</f>
        <v/>
      </c>
      <c r="BX18" s="80" t="str">
        <f>IF(Overall!BX18=1,$CI18,"")</f>
        <v/>
      </c>
      <c r="BY18" s="80" t="str">
        <f>IF(Overall!BY18=1,$CI18,"")</f>
        <v/>
      </c>
      <c r="BZ18" s="80" t="str">
        <f>IF(Overall!BZ18=1,$CI18,"")</f>
        <v/>
      </c>
      <c r="CA18" s="80" t="str">
        <f>IF(Overall!CA18=1,$CI18,"")</f>
        <v/>
      </c>
      <c r="CB18" s="80" t="str">
        <f>IF(Overall!CB18=1,$CI18,"")</f>
        <v/>
      </c>
      <c r="CC18" s="80" t="str">
        <f>IF(Overall!CC18=1,$CI18,"")</f>
        <v/>
      </c>
      <c r="CD18" s="80" t="str">
        <f>IF(Overall!CD18=1,$CI18,"")</f>
        <v/>
      </c>
      <c r="CE18" s="80" t="str">
        <f>IF(Overall!CE18=1,$CI18,"")</f>
        <v/>
      </c>
      <c r="CF18" s="80" t="str">
        <f>IF(Overall!CF18=1,$CI18,"")</f>
        <v/>
      </c>
      <c r="CG18" s="80" t="str">
        <f>IF(Overall!CG18=1,$CI18,"")</f>
        <v/>
      </c>
      <c r="CH18" s="80"/>
      <c r="CI18" s="58" t="s">
        <v>27</v>
      </c>
      <c r="CK18" s="121">
        <v>2</v>
      </c>
      <c r="CL18" s="52"/>
      <c r="CM18" s="121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x14ac:dyDescent="0.35">
      <c r="A19" s="80" t="str">
        <f>IF(Overall!A19=1,$CI19,"")</f>
        <v/>
      </c>
      <c r="B19" s="80" t="str">
        <f>IF(Overall!B19=1,$CI19,"")</f>
        <v/>
      </c>
      <c r="C19" s="80" t="str">
        <f>IF(Overall!C19=1,$CI19,"")</f>
        <v/>
      </c>
      <c r="D19" s="80" t="str">
        <f>IF(Overall!D19=1,$CI19,"")</f>
        <v/>
      </c>
      <c r="E19" s="80" t="str">
        <f>IF(Overall!E19=1,$CI19,"")</f>
        <v/>
      </c>
      <c r="F19" s="80" t="str">
        <f>IF(Overall!F19=1,$CI19,"")</f>
        <v/>
      </c>
      <c r="G19" s="80" t="str">
        <f>IF(Overall!G19=1,$CI19,"")</f>
        <v/>
      </c>
      <c r="H19" s="80" t="str">
        <f>IF(Overall!H19=1,$CI19,"")</f>
        <v/>
      </c>
      <c r="I19" s="80" t="str">
        <f>IF(Overall!I19=1,$CI19,"")</f>
        <v/>
      </c>
      <c r="J19" s="80" t="str">
        <f>IF(Overall!J19=1,$CI19,"")</f>
        <v/>
      </c>
      <c r="K19" s="80" t="str">
        <f>IF(Overall!K19=1,$CI19,"")</f>
        <v/>
      </c>
      <c r="L19" s="80" t="str">
        <f>IF(Overall!L19=1,$CI19,"")</f>
        <v/>
      </c>
      <c r="M19" s="80" t="str">
        <f>IF(Overall!M19=1,$CI19,"")</f>
        <v/>
      </c>
      <c r="N19" s="80" t="str">
        <f>IF(Overall!N19=1,$CI19,"")</f>
        <v/>
      </c>
      <c r="O19" s="80" t="str">
        <f>IF(Overall!O19=1,$CI19,"")</f>
        <v/>
      </c>
      <c r="P19" s="80" t="str">
        <f>IF(Overall!P19=1,$CI19,"")</f>
        <v/>
      </c>
      <c r="Q19" s="80" t="str">
        <f>IF(Overall!Q19=1,$CI19,"")</f>
        <v/>
      </c>
      <c r="R19" s="80" t="str">
        <f>IF(Overall!R19=1,$CI19,"")</f>
        <v/>
      </c>
      <c r="S19" s="80" t="str">
        <f>IF(Overall!S19=1,$CI19,"")</f>
        <v/>
      </c>
      <c r="T19" s="80" t="str">
        <f>IF(Overall!T19=1,$CI19,"")</f>
        <v/>
      </c>
      <c r="U19" s="80" t="str">
        <f>IF(Overall!U19=1,$CI19,"")</f>
        <v/>
      </c>
      <c r="V19" s="80" t="str">
        <f>IF(Overall!V19=1,$CI19,"")</f>
        <v/>
      </c>
      <c r="W19" s="80" t="str">
        <f>IF(Overall!W19=1,$CI19,"")</f>
        <v/>
      </c>
      <c r="X19" s="80" t="str">
        <f>IF(Overall!X19=1,$CI19,"")</f>
        <v/>
      </c>
      <c r="Y19" s="80" t="str">
        <f>IF(Overall!Y19=1,$CI19,"")</f>
        <v/>
      </c>
      <c r="Z19" s="80"/>
      <c r="AA19" s="80">
        <v>25</v>
      </c>
      <c r="AB19" s="80">
        <v>0</v>
      </c>
      <c r="AC19" s="80">
        <v>0</v>
      </c>
      <c r="AD19" s="80"/>
      <c r="AE19" s="80" t="str">
        <f>IF(Overall!AE19=1,$CI19,"")</f>
        <v/>
      </c>
      <c r="AF19" s="80" t="str">
        <f>IF(Overall!AF19=1,$CI19,"")</f>
        <v/>
      </c>
      <c r="AG19" s="80" t="str">
        <f>IF(Overall!AG19=1,$CI19,"")</f>
        <v/>
      </c>
      <c r="AH19" s="80" t="str">
        <f>IF(Overall!AH19=1,$CI19,"")</f>
        <v/>
      </c>
      <c r="AI19" s="80" t="str">
        <f>IF(Overall!AI19=1,$CI19,"")</f>
        <v/>
      </c>
      <c r="AJ19" s="80" t="str">
        <f>IF(Overall!AJ19=1,$CI19,"")</f>
        <v/>
      </c>
      <c r="AK19" s="80" t="str">
        <f>IF(Overall!AK19=1,$CI19,"")</f>
        <v/>
      </c>
      <c r="AL19" s="80" t="str">
        <f>IF(Overall!AL19=1,$CI19,"")</f>
        <v/>
      </c>
      <c r="AM19" s="80" t="str">
        <f>IF(Overall!AM19=1,$CI19,"")</f>
        <v/>
      </c>
      <c r="AN19" s="80" t="str">
        <f>IF(Overall!AN19=1,$CI19,"")</f>
        <v/>
      </c>
      <c r="AO19" s="80" t="str">
        <f>IF(Overall!AO19=1,$CI19,"")</f>
        <v/>
      </c>
      <c r="AP19" s="80" t="str">
        <f>IF(Overall!AP19=1,$CI19,"")</f>
        <v/>
      </c>
      <c r="AQ19" s="80" t="str">
        <f>IF(Overall!AQ19=1,$CI19,"")</f>
        <v/>
      </c>
      <c r="AR19" s="80" t="str">
        <f>IF(Overall!AR19=1,$CI19,"")</f>
        <v/>
      </c>
      <c r="AS19" s="80" t="str">
        <f>IF(Overall!AS19=1,$CI19,"")</f>
        <v/>
      </c>
      <c r="AT19" s="80" t="str">
        <f>IF(Overall!AT19=1,$CI19,"")</f>
        <v/>
      </c>
      <c r="AU19" s="80" t="str">
        <f>IF(Overall!AU19=1,$CI19,"")</f>
        <v/>
      </c>
      <c r="AV19" s="80" t="str">
        <f>IF(Overall!AV19=1,$CI19,"")</f>
        <v/>
      </c>
      <c r="AW19" s="80" t="str">
        <f>IF(Overall!AW19=1,$CI19,"")</f>
        <v/>
      </c>
      <c r="AX19" s="80" t="str">
        <f>IF(Overall!AX19=1,$CI19,"")</f>
        <v/>
      </c>
      <c r="AY19" s="80" t="str">
        <f>IF(Overall!AY19=1,$CI19,"")</f>
        <v/>
      </c>
      <c r="AZ19" s="80" t="str">
        <f>IF(Overall!AZ19=1,$CI19,"")</f>
        <v/>
      </c>
      <c r="BA19" s="80" t="str">
        <f>IF(Overall!BA19=1,$CI19,"")</f>
        <v/>
      </c>
      <c r="BB19" s="80" t="str">
        <f>IF(Overall!BB19=1,$CI19,"")</f>
        <v/>
      </c>
      <c r="BC19" s="80" t="str">
        <f>IF(Overall!BC19=1,$CI19,"")</f>
        <v/>
      </c>
      <c r="BD19" s="80"/>
      <c r="BE19" s="80">
        <v>15</v>
      </c>
      <c r="BF19" s="80">
        <v>10</v>
      </c>
      <c r="BG19" s="80">
        <v>40</v>
      </c>
      <c r="BH19" s="80"/>
      <c r="BI19" s="80" t="str">
        <f>IF(Overall!BI19=1,$CI19,"")</f>
        <v/>
      </c>
      <c r="BJ19" s="80" t="str">
        <f>IF(Overall!BJ19=1,$CI19,"")</f>
        <v/>
      </c>
      <c r="BK19" s="80" t="str">
        <f>IF(Overall!BK19=1,$CI19,"")</f>
        <v/>
      </c>
      <c r="BL19" s="80" t="str">
        <f>IF(Overall!BL19=1,$CI19,"")</f>
        <v/>
      </c>
      <c r="BM19" s="80" t="str">
        <f>IF(Overall!BM19=1,$CI19,"")</f>
        <v/>
      </c>
      <c r="BN19" s="80" t="str">
        <f>IF(Overall!BN19=1,$CI19,"")</f>
        <v/>
      </c>
      <c r="BO19" s="80" t="str">
        <f>IF(Overall!BO19=1,$CI19,"")</f>
        <v/>
      </c>
      <c r="BP19" s="80" t="str">
        <f>IF(Overall!BP19=1,$CI19,"")</f>
        <v/>
      </c>
      <c r="BQ19" s="80" t="str">
        <f>IF(Overall!BQ19=1,$CI19,"")</f>
        <v/>
      </c>
      <c r="BR19" s="80" t="str">
        <f>IF(Overall!BR19=1,$CI19,"")</f>
        <v/>
      </c>
      <c r="BS19" s="80" t="str">
        <f>IF(Overall!BS19=1,$CI19,"")</f>
        <v/>
      </c>
      <c r="BT19" s="80" t="str">
        <f>IF(Overall!BT19=1,$CI19,"")</f>
        <v/>
      </c>
      <c r="BU19" s="80" t="str">
        <f>IF(Overall!BU19=1,$CI19,"")</f>
        <v/>
      </c>
      <c r="BV19" s="80" t="str">
        <f>IF(Overall!BV19=1,$CI19,"")</f>
        <v/>
      </c>
      <c r="BW19" s="80" t="str">
        <f>IF(Overall!BW19=1,$CI19,"")</f>
        <v/>
      </c>
      <c r="BX19" s="80" t="str">
        <f>IF(Overall!BX19=1,$CI19,"")</f>
        <v/>
      </c>
      <c r="BY19" s="80" t="str">
        <f>IF(Overall!BY19=1,$CI19,"")</f>
        <v/>
      </c>
      <c r="BZ19" s="80" t="str">
        <f>IF(Overall!BZ19=1,$CI19,"")</f>
        <v/>
      </c>
      <c r="CA19" s="80" t="str">
        <f>IF(Overall!CA19=1,$CI19,"")</f>
        <v/>
      </c>
      <c r="CB19" s="80" t="str">
        <f>IF(Overall!CB19=1,$CI19,"")</f>
        <v/>
      </c>
      <c r="CC19" s="80" t="str">
        <f>IF(Overall!CC19=1,$CI19,"")</f>
        <v/>
      </c>
      <c r="CD19" s="80" t="str">
        <f>IF(Overall!CD19=1,$CI19,"")</f>
        <v/>
      </c>
      <c r="CE19" s="80" t="str">
        <f>IF(Overall!CE19=1,$CI19,"")</f>
        <v/>
      </c>
      <c r="CF19" s="80" t="str">
        <f>IF(Overall!CF19=1,$CI19,"")</f>
        <v/>
      </c>
      <c r="CG19" s="80" t="str">
        <f>IF(Overall!CG19=1,$CI19,"")</f>
        <v/>
      </c>
      <c r="CH19" s="80"/>
      <c r="CI19" s="58" t="s">
        <v>31</v>
      </c>
      <c r="CK19" s="121">
        <v>6</v>
      </c>
      <c r="CL19" s="52"/>
      <c r="CM19" s="121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x14ac:dyDescent="0.35">
      <c r="A20" s="80" t="str">
        <f>IF(Overall!A20=1,$CI20,"")</f>
        <v/>
      </c>
      <c r="B20" s="80" t="str">
        <f>IF(Overall!B20=1,$CI20,"")</f>
        <v/>
      </c>
      <c r="C20" s="80" t="str">
        <f>IF(Overall!C20=1,$CI20,"")</f>
        <v/>
      </c>
      <c r="D20" s="80" t="str">
        <f>IF(Overall!D20=1,$CI20,"")</f>
        <v/>
      </c>
      <c r="E20" s="80" t="str">
        <f>IF(Overall!E20=1,$CI20,"")</f>
        <v/>
      </c>
      <c r="F20" s="80" t="str">
        <f>IF(Overall!F20=1,$CI20,"")</f>
        <v/>
      </c>
      <c r="G20" s="80" t="str">
        <f>IF(Overall!G20=1,$CI20,"")</f>
        <v/>
      </c>
      <c r="H20" s="80" t="str">
        <f>IF(Overall!H20=1,$CI20,"")</f>
        <v/>
      </c>
      <c r="I20" s="80" t="str">
        <f>IF(Overall!I20=1,$CI20,"")</f>
        <v/>
      </c>
      <c r="J20" s="80" t="str">
        <f>IF(Overall!J20=1,$CI20,"")</f>
        <v/>
      </c>
      <c r="K20" s="80" t="str">
        <f>IF(Overall!K20=1,$CI20,"")</f>
        <v/>
      </c>
      <c r="L20" s="80" t="str">
        <f>IF(Overall!L20=1,$CI20,"")</f>
        <v/>
      </c>
      <c r="M20" s="80" t="str">
        <f>IF(Overall!M20=1,$CI20,"")</f>
        <v/>
      </c>
      <c r="N20" s="80" t="str">
        <f>IF(Overall!N20=1,$CI20,"")</f>
        <v/>
      </c>
      <c r="O20" s="80" t="str">
        <f>IF(Overall!O20=1,$CI20,"")</f>
        <v/>
      </c>
      <c r="P20" s="80" t="str">
        <f>IF(Overall!P20=1,$CI20,"")</f>
        <v/>
      </c>
      <c r="Q20" s="80" t="str">
        <f>IF(Overall!Q20=1,$CI20,"")</f>
        <v/>
      </c>
      <c r="R20" s="80" t="str">
        <f>IF(Overall!R20=1,$CI20,"")</f>
        <v/>
      </c>
      <c r="S20" s="80" t="str">
        <f>IF(Overall!S20=1,$CI20,"")</f>
        <v/>
      </c>
      <c r="T20" s="80" t="str">
        <f>IF(Overall!T20=1,$CI20,"")</f>
        <v/>
      </c>
      <c r="U20" s="80" t="str">
        <f>IF(Overall!U20=1,$CI20,"")</f>
        <v/>
      </c>
      <c r="V20" s="80" t="str">
        <f>IF(Overall!V20=1,$CI20,"")</f>
        <v/>
      </c>
      <c r="W20" s="80" t="str">
        <f>IF(Overall!W20=1,$CI20,"")</f>
        <v/>
      </c>
      <c r="X20" s="80" t="str">
        <f>IF(Overall!X20=1,$CI20,"")</f>
        <v/>
      </c>
      <c r="Y20" s="80" t="str">
        <f>IF(Overall!Y20=1,$CI20,"")</f>
        <v/>
      </c>
      <c r="Z20" s="80"/>
      <c r="AA20" s="80">
        <v>25</v>
      </c>
      <c r="AB20" s="80">
        <v>0</v>
      </c>
      <c r="AC20" s="80">
        <v>0</v>
      </c>
      <c r="AD20" s="80"/>
      <c r="AE20" s="80" t="str">
        <f>IF(Overall!AE20=1,$CI20,"")</f>
        <v/>
      </c>
      <c r="AF20" s="80" t="str">
        <f>IF(Overall!AF20=1,$CI20,"")</f>
        <v/>
      </c>
      <c r="AG20" s="80" t="str">
        <f>IF(Overall!AG20=1,$CI20,"")</f>
        <v/>
      </c>
      <c r="AH20" s="80" t="str">
        <f>IF(Overall!AH20=1,$CI20,"")</f>
        <v/>
      </c>
      <c r="AI20" s="80" t="str">
        <f>IF(Overall!AI20=1,$CI20,"")</f>
        <v/>
      </c>
      <c r="AJ20" s="80" t="str">
        <f>IF(Overall!AJ20=1,$CI20,"")</f>
        <v/>
      </c>
      <c r="AK20" s="80" t="str">
        <f>IF(Overall!AK20=1,$CI20,"")</f>
        <v/>
      </c>
      <c r="AL20" s="80" t="str">
        <f>IF(Overall!AL20=1,$CI20,"")</f>
        <v/>
      </c>
      <c r="AM20" s="80" t="str">
        <f>IF(Overall!AM20=1,$CI20,"")</f>
        <v/>
      </c>
      <c r="AN20" s="80" t="str">
        <f>IF(Overall!AN20=1,$CI20,"")</f>
        <v/>
      </c>
      <c r="AO20" s="80" t="str">
        <f>IF(Overall!AO20=1,$CI20,"")</f>
        <v/>
      </c>
      <c r="AP20" s="80" t="str">
        <f>IF(Overall!AP20=1,$CI20,"")</f>
        <v/>
      </c>
      <c r="AQ20" s="80" t="str">
        <f>IF(Overall!AQ20=1,$CI20,"")</f>
        <v/>
      </c>
      <c r="AR20" s="80" t="str">
        <f>IF(Overall!AR20=1,$CI20,"")</f>
        <v/>
      </c>
      <c r="AS20" s="80" t="str">
        <f>IF(Overall!AS20=1,$CI20,"")</f>
        <v/>
      </c>
      <c r="AT20" s="80" t="str">
        <f>IF(Overall!AT20=1,$CI20,"")</f>
        <v/>
      </c>
      <c r="AU20" s="80" t="str">
        <f>IF(Overall!AU20=1,$CI20,"")</f>
        <v/>
      </c>
      <c r="AV20" s="80" t="str">
        <f>IF(Overall!AV20=1,$CI20,"")</f>
        <v/>
      </c>
      <c r="AW20" s="80" t="str">
        <f>IF(Overall!AW20=1,$CI20,"")</f>
        <v/>
      </c>
      <c r="AX20" s="80" t="str">
        <f>IF(Overall!AX20=1,$CI20,"")</f>
        <v/>
      </c>
      <c r="AY20" s="80" t="str">
        <f>IF(Overall!AY20=1,$CI20,"")</f>
        <v/>
      </c>
      <c r="AZ20" s="80" t="str">
        <f>IF(Overall!AZ20=1,$CI20,"")</f>
        <v/>
      </c>
      <c r="BA20" s="80" t="str">
        <f>IF(Overall!BA20=1,$CI20,"")</f>
        <v/>
      </c>
      <c r="BB20" s="80" t="str">
        <f>IF(Overall!BB20=1,$CI20,"")</f>
        <v/>
      </c>
      <c r="BC20" s="80" t="str">
        <f>IF(Overall!BC20=1,$CI20,"")</f>
        <v/>
      </c>
      <c r="BD20" s="80"/>
      <c r="BE20" s="80">
        <v>14</v>
      </c>
      <c r="BF20" s="80">
        <v>11</v>
      </c>
      <c r="BG20" s="80">
        <v>44</v>
      </c>
      <c r="BH20" s="80"/>
      <c r="BI20" s="80" t="str">
        <f>IF(Overall!BI20=1,$CI20,"")</f>
        <v/>
      </c>
      <c r="BJ20" s="80" t="str">
        <f>IF(Overall!BJ20=1,$CI20,"")</f>
        <v/>
      </c>
      <c r="BK20" s="80" t="str">
        <f>IF(Overall!BK20=1,$CI20,"")</f>
        <v/>
      </c>
      <c r="BL20" s="80" t="str">
        <f>IF(Overall!BL20=1,$CI20,"")</f>
        <v/>
      </c>
      <c r="BM20" s="80" t="str">
        <f>IF(Overall!BM20=1,$CI20,"")</f>
        <v/>
      </c>
      <c r="BN20" s="80" t="str">
        <f>IF(Overall!BN20=1,$CI20,"")</f>
        <v/>
      </c>
      <c r="BO20" s="80" t="str">
        <f>IF(Overall!BO20=1,$CI20,"")</f>
        <v/>
      </c>
      <c r="BP20" s="80" t="str">
        <f>IF(Overall!BP20=1,$CI20,"")</f>
        <v/>
      </c>
      <c r="BQ20" s="80" t="str">
        <f>IF(Overall!BQ20=1,$CI20,"")</f>
        <v/>
      </c>
      <c r="BR20" s="80" t="str">
        <f>IF(Overall!BR20=1,$CI20,"")</f>
        <v/>
      </c>
      <c r="BS20" s="80" t="str">
        <f>IF(Overall!BS20=1,$CI20,"")</f>
        <v/>
      </c>
      <c r="BT20" s="80" t="str">
        <f>IF(Overall!BT20=1,$CI20,"")</f>
        <v/>
      </c>
      <c r="BU20" s="80" t="str">
        <f>IF(Overall!BU20=1,$CI20,"")</f>
        <v/>
      </c>
      <c r="BV20" s="80" t="str">
        <f>IF(Overall!BV20=1,$CI20,"")</f>
        <v/>
      </c>
      <c r="BW20" s="80" t="str">
        <f>IF(Overall!BW20=1,$CI20,"")</f>
        <v/>
      </c>
      <c r="BX20" s="80" t="str">
        <f>IF(Overall!BX20=1,$CI20,"")</f>
        <v/>
      </c>
      <c r="BY20" s="80" t="str">
        <f>IF(Overall!BY20=1,$CI20,"")</f>
        <v/>
      </c>
      <c r="BZ20" s="80" t="str">
        <f>IF(Overall!BZ20=1,$CI20,"")</f>
        <v/>
      </c>
      <c r="CA20" s="80" t="str">
        <f>IF(Overall!CA20=1,$CI20,"")</f>
        <v/>
      </c>
      <c r="CB20" s="80" t="str">
        <f>IF(Overall!CB20=1,$CI20,"")</f>
        <v/>
      </c>
      <c r="CC20" s="80" t="str">
        <f>IF(Overall!CC20=1,$CI20,"")</f>
        <v/>
      </c>
      <c r="CD20" s="80" t="str">
        <f>IF(Overall!CD20=1,$CI20,"")</f>
        <v/>
      </c>
      <c r="CE20" s="80" t="str">
        <f>IF(Overall!CE20=1,$CI20,"")</f>
        <v/>
      </c>
      <c r="CF20" s="80" t="str">
        <f>IF(Overall!CF20=1,$CI20,"")</f>
        <v/>
      </c>
      <c r="CG20" s="80" t="str">
        <f>IF(Overall!CG20=1,$CI20,"")</f>
        <v/>
      </c>
      <c r="CH20" s="80"/>
      <c r="CI20" s="58" t="s">
        <v>28</v>
      </c>
      <c r="CK20" s="121">
        <v>3</v>
      </c>
      <c r="CL20" s="52"/>
      <c r="CM20" s="121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x14ac:dyDescent="0.35">
      <c r="A21" s="80" t="str">
        <f>IF(Overall!A21=1,$CI21,"")</f>
        <v/>
      </c>
      <c r="B21" s="80" t="str">
        <f>IF(Overall!B21=1,$CI21,"")</f>
        <v/>
      </c>
      <c r="C21" s="80" t="str">
        <f>IF(Overall!C21=1,$CI21,"")</f>
        <v/>
      </c>
      <c r="D21" s="80" t="str">
        <f>IF(Overall!D21=1,$CI21,"")</f>
        <v/>
      </c>
      <c r="E21" s="80" t="str">
        <f>IF(Overall!E21=1,$CI21,"")</f>
        <v/>
      </c>
      <c r="F21" s="80" t="str">
        <f>IF(Overall!F21=1,$CI21,"")</f>
        <v/>
      </c>
      <c r="G21" s="80" t="str">
        <f>IF(Overall!G21=1,$CI21,"")</f>
        <v/>
      </c>
      <c r="H21" s="80" t="str">
        <f>IF(Overall!H21=1,$CI21,"")</f>
        <v/>
      </c>
      <c r="I21" s="80" t="str">
        <f>IF(Overall!I21=1,$CI21,"")</f>
        <v/>
      </c>
      <c r="J21" s="80" t="str">
        <f>IF(Overall!J21=1,$CI21,"")</f>
        <v/>
      </c>
      <c r="K21" s="80" t="str">
        <f>IF(Overall!K21=1,$CI21,"")</f>
        <v/>
      </c>
      <c r="L21" s="80" t="str">
        <f>IF(Overall!L21=1,$CI21,"")</f>
        <v/>
      </c>
      <c r="M21" s="80" t="str">
        <f>IF(Overall!M21=1,$CI21,"")</f>
        <v/>
      </c>
      <c r="N21" s="80" t="str">
        <f>IF(Overall!N21=1,$CI21,"")</f>
        <v/>
      </c>
      <c r="O21" s="80" t="str">
        <f>IF(Overall!O21=1,$CI21,"")</f>
        <v/>
      </c>
      <c r="P21" s="80" t="str">
        <f>IF(Overall!P21=1,$CI21,"")</f>
        <v/>
      </c>
      <c r="Q21" s="80" t="str">
        <f>IF(Overall!Q21=1,$CI21,"")</f>
        <v/>
      </c>
      <c r="R21" s="80" t="str">
        <f>IF(Overall!R21=1,$CI21,"")</f>
        <v/>
      </c>
      <c r="S21" s="80" t="str">
        <f>IF(Overall!S21=1,$CI21,"")</f>
        <v/>
      </c>
      <c r="T21" s="80" t="str">
        <f>IF(Overall!T21=1,$CI21,"")</f>
        <v/>
      </c>
      <c r="U21" s="80" t="str">
        <f>IF(Overall!U21=1,$CI21,"")</f>
        <v/>
      </c>
      <c r="V21" s="80" t="str">
        <f>IF(Overall!V21=1,$CI21,"")</f>
        <v/>
      </c>
      <c r="W21" s="80" t="str">
        <f>IF(Overall!W21=1,$CI21,"")</f>
        <v/>
      </c>
      <c r="X21" s="80" t="str">
        <f>IF(Overall!X21=1,$CI21,"")</f>
        <v/>
      </c>
      <c r="Y21" s="80" t="str">
        <f>IF(Overall!Y21=1,$CI21,"")</f>
        <v/>
      </c>
      <c r="Z21" s="80"/>
      <c r="AA21" s="80">
        <v>25</v>
      </c>
      <c r="AB21" s="80">
        <v>0</v>
      </c>
      <c r="AC21" s="80">
        <v>0</v>
      </c>
      <c r="AD21" s="80"/>
      <c r="AE21" s="80" t="str">
        <f>IF(Overall!AE21=1,$CI21,"")</f>
        <v/>
      </c>
      <c r="AF21" s="80" t="str">
        <f>IF(Overall!AF21=1,$CI21,"")</f>
        <v/>
      </c>
      <c r="AG21" s="80" t="str">
        <f>IF(Overall!AG21=1,$CI21,"")</f>
        <v/>
      </c>
      <c r="AH21" s="80" t="str">
        <f>IF(Overall!AH21=1,$CI21,"")</f>
        <v/>
      </c>
      <c r="AI21" s="80" t="str">
        <f>IF(Overall!AI21=1,$CI21,"")</f>
        <v/>
      </c>
      <c r="AJ21" s="80" t="str">
        <f>IF(Overall!AJ21=1,$CI21,"")</f>
        <v/>
      </c>
      <c r="AK21" s="80" t="str">
        <f>IF(Overall!AK21=1,$CI21,"")</f>
        <v/>
      </c>
      <c r="AL21" s="80" t="str">
        <f>IF(Overall!AL21=1,$CI21,"")</f>
        <v/>
      </c>
      <c r="AM21" s="80" t="str">
        <f>IF(Overall!AM21=1,$CI21,"")</f>
        <v/>
      </c>
      <c r="AN21" s="80" t="str">
        <f>IF(Overall!AN21=1,$CI21,"")</f>
        <v/>
      </c>
      <c r="AO21" s="80" t="str">
        <f>IF(Overall!AO21=1,$CI21,"")</f>
        <v/>
      </c>
      <c r="AP21" s="80" t="str">
        <f>IF(Overall!AP21=1,$CI21,"")</f>
        <v/>
      </c>
      <c r="AQ21" s="80" t="str">
        <f>IF(Overall!AQ21=1,$CI21,"")</f>
        <v/>
      </c>
      <c r="AR21" s="80" t="str">
        <f>IF(Overall!AR21=1,$CI21,"")</f>
        <v/>
      </c>
      <c r="AS21" s="80" t="str">
        <f>IF(Overall!AS21=1,$CI21,"")</f>
        <v/>
      </c>
      <c r="AT21" s="80" t="str">
        <f>IF(Overall!AT21=1,$CI21,"")</f>
        <v/>
      </c>
      <c r="AU21" s="80" t="str">
        <f>IF(Overall!AU21=1,$CI21,"")</f>
        <v/>
      </c>
      <c r="AV21" s="80" t="str">
        <f>IF(Overall!AV21=1,$CI21,"")</f>
        <v/>
      </c>
      <c r="AW21" s="80" t="str">
        <f>IF(Overall!AW21=1,$CI21,"")</f>
        <v/>
      </c>
      <c r="AX21" s="80" t="str">
        <f>IF(Overall!AX21=1,$CI21,"")</f>
        <v/>
      </c>
      <c r="AY21" s="80" t="str">
        <f>IF(Overall!AY21=1,$CI21,"")</f>
        <v/>
      </c>
      <c r="AZ21" s="80" t="str">
        <f>IF(Overall!AZ21=1,$CI21,"")</f>
        <v/>
      </c>
      <c r="BA21" s="80" t="str">
        <f>IF(Overall!BA21=1,$CI21,"")</f>
        <v/>
      </c>
      <c r="BB21" s="80" t="str">
        <f>IF(Overall!BB21=1,$CI21,"")</f>
        <v/>
      </c>
      <c r="BC21" s="80" t="str">
        <f>IF(Overall!BC21=1,$CI21,"")</f>
        <v/>
      </c>
      <c r="BD21" s="80"/>
      <c r="BE21" s="80">
        <v>13</v>
      </c>
      <c r="BF21" s="80">
        <v>12</v>
      </c>
      <c r="BG21" s="80">
        <v>48</v>
      </c>
      <c r="BH21" s="80"/>
      <c r="BI21" s="80" t="str">
        <f>IF(Overall!BI21=1,$CI21,"")</f>
        <v/>
      </c>
      <c r="BJ21" s="80" t="str">
        <f>IF(Overall!BJ21=1,$CI21,"")</f>
        <v/>
      </c>
      <c r="BK21" s="80" t="str">
        <f>IF(Overall!BK21=1,$CI21,"")</f>
        <v/>
      </c>
      <c r="BL21" s="80" t="str">
        <f>IF(Overall!BL21=1,$CI21,"")</f>
        <v/>
      </c>
      <c r="BM21" s="80" t="str">
        <f>IF(Overall!BM21=1,$CI21,"")</f>
        <v/>
      </c>
      <c r="BN21" s="80" t="str">
        <f>IF(Overall!BN21=1,$CI21,"")</f>
        <v/>
      </c>
      <c r="BO21" s="80" t="str">
        <f>IF(Overall!BO21=1,$CI21,"")</f>
        <v/>
      </c>
      <c r="BP21" s="80" t="str">
        <f>IF(Overall!BP21=1,$CI21,"")</f>
        <v/>
      </c>
      <c r="BQ21" s="80" t="str">
        <f>IF(Overall!BQ21=1,$CI21,"")</f>
        <v/>
      </c>
      <c r="BR21" s="80" t="str">
        <f>IF(Overall!BR21=1,$CI21,"")</f>
        <v/>
      </c>
      <c r="BS21" s="80" t="str">
        <f>IF(Overall!BS21=1,$CI21,"")</f>
        <v/>
      </c>
      <c r="BT21" s="80" t="str">
        <f>IF(Overall!BT21=1,$CI21,"")</f>
        <v/>
      </c>
      <c r="BU21" s="80" t="str">
        <f>IF(Overall!BU21=1,$CI21,"")</f>
        <v/>
      </c>
      <c r="BV21" s="80" t="str">
        <f>IF(Overall!BV21=1,$CI21,"")</f>
        <v/>
      </c>
      <c r="BW21" s="80" t="str">
        <f>IF(Overall!BW21=1,$CI21,"")</f>
        <v/>
      </c>
      <c r="BX21" s="80" t="str">
        <f>IF(Overall!BX21=1,$CI21,"")</f>
        <v/>
      </c>
      <c r="BY21" s="80" t="str">
        <f>IF(Overall!BY21=1,$CI21,"")</f>
        <v/>
      </c>
      <c r="BZ21" s="80" t="str">
        <f>IF(Overall!BZ21=1,$CI21,"")</f>
        <v/>
      </c>
      <c r="CA21" s="80" t="str">
        <f>IF(Overall!CA21=1,$CI21,"")</f>
        <v/>
      </c>
      <c r="CB21" s="80" t="str">
        <f>IF(Overall!CB21=1,$CI21,"")</f>
        <v/>
      </c>
      <c r="CC21" s="80" t="str">
        <f>IF(Overall!CC21=1,$CI21,"")</f>
        <v/>
      </c>
      <c r="CD21" s="80" t="str">
        <f>IF(Overall!CD21=1,$CI21,"")</f>
        <v/>
      </c>
      <c r="CE21" s="80" t="str">
        <f>IF(Overall!CE21=1,$CI21,"")</f>
        <v/>
      </c>
      <c r="CF21" s="80" t="str">
        <f>IF(Overall!CF21=1,$CI21,"")</f>
        <v/>
      </c>
      <c r="CG21" s="80" t="str">
        <f>IF(Overall!CG21=1,$CI21,"")</f>
        <v/>
      </c>
      <c r="CH21" s="80"/>
      <c r="CI21" s="58" t="s">
        <v>28</v>
      </c>
      <c r="CK21" s="121">
        <v>3</v>
      </c>
      <c r="CL21" s="52"/>
      <c r="CM21" s="1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x14ac:dyDescent="0.35">
      <c r="A22" s="80" t="str">
        <f>IF(Overall!A22=1,$CI22,"")</f>
        <v/>
      </c>
      <c r="B22" s="80" t="str">
        <f>IF(Overall!B22=1,$CI22,"")</f>
        <v/>
      </c>
      <c r="C22" s="80" t="str">
        <f>IF(Overall!C22=1,$CI22,"")</f>
        <v/>
      </c>
      <c r="D22" s="80" t="str">
        <f>IF(Overall!D22=1,$CI22,"")</f>
        <v/>
      </c>
      <c r="E22" s="80" t="str">
        <f>IF(Overall!E22=1,$CI22,"")</f>
        <v/>
      </c>
      <c r="F22" s="80" t="str">
        <f>IF(Overall!F22=1,$CI22,"")</f>
        <v/>
      </c>
      <c r="G22" s="80" t="str">
        <f>IF(Overall!G22=1,$CI22,"")</f>
        <v/>
      </c>
      <c r="H22" s="80" t="str">
        <f>IF(Overall!H22=1,$CI22,"")</f>
        <v/>
      </c>
      <c r="I22" s="80" t="str">
        <f>IF(Overall!I22=1,$CI22,"")</f>
        <v/>
      </c>
      <c r="J22" s="80" t="str">
        <f>IF(Overall!J22=1,$CI22,"")</f>
        <v/>
      </c>
      <c r="K22" s="80" t="str">
        <f>IF(Overall!K22=1,$CI22,"")</f>
        <v/>
      </c>
      <c r="L22" s="80" t="str">
        <f>IF(Overall!L22=1,$CI22,"")</f>
        <v/>
      </c>
      <c r="M22" s="80" t="str">
        <f>IF(Overall!M22=1,$CI22,"")</f>
        <v/>
      </c>
      <c r="N22" s="80" t="str">
        <f>IF(Overall!N22=1,$CI22,"")</f>
        <v/>
      </c>
      <c r="O22" s="80" t="str">
        <f>IF(Overall!O22=1,$CI22,"")</f>
        <v/>
      </c>
      <c r="P22" s="80" t="str">
        <f>IF(Overall!P22=1,$CI22,"")</f>
        <v/>
      </c>
      <c r="Q22" s="80" t="str">
        <f>IF(Overall!Q22=1,$CI22,"")</f>
        <v/>
      </c>
      <c r="R22" s="80" t="str">
        <f>IF(Overall!R22=1,$CI22,"")</f>
        <v/>
      </c>
      <c r="S22" s="80" t="str">
        <f>IF(Overall!S22=1,$CI22,"")</f>
        <v/>
      </c>
      <c r="T22" s="80" t="str">
        <f>IF(Overall!T22=1,$CI22,"")</f>
        <v/>
      </c>
      <c r="U22" s="80" t="str">
        <f>IF(Overall!U22=1,$CI22,"")</f>
        <v/>
      </c>
      <c r="V22" s="80" t="str">
        <f>IF(Overall!V22=1,$CI22,"")</f>
        <v/>
      </c>
      <c r="W22" s="80" t="str">
        <f>IF(Overall!W22=1,$CI22,"")</f>
        <v/>
      </c>
      <c r="X22" s="80" t="str">
        <f>IF(Overall!X22=1,$CI22,"")</f>
        <v/>
      </c>
      <c r="Y22" s="80" t="str">
        <f>IF(Overall!Y22=1,$CI22,"")</f>
        <v/>
      </c>
      <c r="Z22" s="80"/>
      <c r="AA22" s="80">
        <v>25</v>
      </c>
      <c r="AB22" s="80">
        <v>0</v>
      </c>
      <c r="AC22" s="80">
        <v>0</v>
      </c>
      <c r="AD22" s="80"/>
      <c r="AE22" s="80" t="str">
        <f>IF(Overall!AE22=1,$CI22,"")</f>
        <v/>
      </c>
      <c r="AF22" s="80" t="str">
        <f>IF(Overall!AF22=1,$CI22,"")</f>
        <v/>
      </c>
      <c r="AG22" s="80" t="str">
        <f>IF(Overall!AG22=1,$CI22,"")</f>
        <v/>
      </c>
      <c r="AH22" s="80" t="str">
        <f>IF(Overall!AH22=1,$CI22,"")</f>
        <v/>
      </c>
      <c r="AI22" s="80" t="str">
        <f>IF(Overall!AI22=1,$CI22,"")</f>
        <v/>
      </c>
      <c r="AJ22" s="80" t="str">
        <f>IF(Overall!AJ22=1,$CI22,"")</f>
        <v/>
      </c>
      <c r="AK22" s="80" t="str">
        <f>IF(Overall!AK22=1,$CI22,"")</f>
        <v/>
      </c>
      <c r="AL22" s="80" t="str">
        <f>IF(Overall!AL22=1,$CI22,"")</f>
        <v/>
      </c>
      <c r="AM22" s="80" t="str">
        <f>IF(Overall!AM22=1,$CI22,"")</f>
        <v/>
      </c>
      <c r="AN22" s="80" t="str">
        <f>IF(Overall!AN22=1,$CI22,"")</f>
        <v/>
      </c>
      <c r="AO22" s="80" t="str">
        <f>IF(Overall!AO22=1,$CI22,"")</f>
        <v/>
      </c>
      <c r="AP22" s="80" t="str">
        <f>IF(Overall!AP22=1,$CI22,"")</f>
        <v/>
      </c>
      <c r="AQ22" s="80" t="str">
        <f>IF(Overall!AQ22=1,$CI22,"")</f>
        <v/>
      </c>
      <c r="AR22" s="80" t="str">
        <f>IF(Overall!AR22=1,$CI22,"")</f>
        <v/>
      </c>
      <c r="AS22" s="80" t="str">
        <f>IF(Overall!AS22=1,$CI22,"")</f>
        <v/>
      </c>
      <c r="AT22" s="80" t="str">
        <f>IF(Overall!AT22=1,$CI22,"")</f>
        <v/>
      </c>
      <c r="AU22" s="80" t="str">
        <f>IF(Overall!AU22=1,$CI22,"")</f>
        <v/>
      </c>
      <c r="AV22" s="80" t="str">
        <f>IF(Overall!AV22=1,$CI22,"")</f>
        <v/>
      </c>
      <c r="AW22" s="80" t="str">
        <f>IF(Overall!AW22=1,$CI22,"")</f>
        <v/>
      </c>
      <c r="AX22" s="80" t="str">
        <f>IF(Overall!AX22=1,$CI22,"")</f>
        <v/>
      </c>
      <c r="AY22" s="80" t="str">
        <f>IF(Overall!AY22=1,$CI22,"")</f>
        <v/>
      </c>
      <c r="AZ22" s="80" t="str">
        <f>IF(Overall!AZ22=1,$CI22,"")</f>
        <v/>
      </c>
      <c r="BA22" s="80" t="str">
        <f>IF(Overall!BA22=1,$CI22,"")</f>
        <v/>
      </c>
      <c r="BB22" s="80" t="str">
        <f>IF(Overall!BB22=1,$CI22,"")</f>
        <v/>
      </c>
      <c r="BC22" s="80" t="str">
        <f>IF(Overall!BC22=1,$CI22,"")</f>
        <v/>
      </c>
      <c r="BD22" s="80"/>
      <c r="BE22" s="80">
        <v>12</v>
      </c>
      <c r="BF22" s="80">
        <v>13</v>
      </c>
      <c r="BG22" s="80">
        <v>52</v>
      </c>
      <c r="BH22" s="80"/>
      <c r="BI22" s="80" t="str">
        <f>IF(Overall!BI22=1,$CI22,"")</f>
        <v/>
      </c>
      <c r="BJ22" s="80" t="str">
        <f>IF(Overall!BJ22=1,$CI22,"")</f>
        <v/>
      </c>
      <c r="BK22" s="80" t="str">
        <f>IF(Overall!BK22=1,$CI22,"")</f>
        <v/>
      </c>
      <c r="BL22" s="80" t="str">
        <f>IF(Overall!BL22=1,$CI22,"")</f>
        <v/>
      </c>
      <c r="BM22" s="80" t="str">
        <f>IF(Overall!BM22=1,$CI22,"")</f>
        <v/>
      </c>
      <c r="BN22" s="80" t="str">
        <f>IF(Overall!BN22=1,$CI22,"")</f>
        <v/>
      </c>
      <c r="BO22" s="80" t="str">
        <f>IF(Overall!BO22=1,$CI22,"")</f>
        <v/>
      </c>
      <c r="BP22" s="80" t="str">
        <f>IF(Overall!BP22=1,$CI22,"")</f>
        <v/>
      </c>
      <c r="BQ22" s="80" t="str">
        <f>IF(Overall!BQ22=1,$CI22,"")</f>
        <v/>
      </c>
      <c r="BR22" s="80" t="str">
        <f>IF(Overall!BR22=1,$CI22,"")</f>
        <v/>
      </c>
      <c r="BS22" s="80" t="str">
        <f>IF(Overall!BS22=1,$CI22,"")</f>
        <v/>
      </c>
      <c r="BT22" s="80" t="str">
        <f>IF(Overall!BT22=1,$CI22,"")</f>
        <v/>
      </c>
      <c r="BU22" s="80" t="str">
        <f>IF(Overall!BU22=1,$CI22,"")</f>
        <v/>
      </c>
      <c r="BV22" s="80" t="str">
        <f>IF(Overall!BV22=1,$CI22,"")</f>
        <v/>
      </c>
      <c r="BW22" s="80" t="str">
        <f>IF(Overall!BW22=1,$CI22,"")</f>
        <v/>
      </c>
      <c r="BX22" s="80" t="str">
        <f>IF(Overall!BX22=1,$CI22,"")</f>
        <v/>
      </c>
      <c r="BY22" s="80" t="str">
        <f>IF(Overall!BY22=1,$CI22,"")</f>
        <v/>
      </c>
      <c r="BZ22" s="80" t="str">
        <f>IF(Overall!BZ22=1,$CI22,"")</f>
        <v/>
      </c>
      <c r="CA22" s="80" t="str">
        <f>IF(Overall!CA22=1,$CI22,"")</f>
        <v/>
      </c>
      <c r="CB22" s="80" t="str">
        <f>IF(Overall!CB22=1,$CI22,"")</f>
        <v/>
      </c>
      <c r="CC22" s="80" t="str">
        <f>IF(Overall!CC22=1,$CI22,"")</f>
        <v/>
      </c>
      <c r="CD22" s="80" t="str">
        <f>IF(Overall!CD22=1,$CI22,"")</f>
        <v/>
      </c>
      <c r="CE22" s="80" t="str">
        <f>IF(Overall!CE22=1,$CI22,"")</f>
        <v/>
      </c>
      <c r="CF22" s="80" t="str">
        <f>IF(Overall!CF22=1,$CI22,"")</f>
        <v/>
      </c>
      <c r="CG22" s="80" t="str">
        <f>IF(Overall!CG22=1,$CI22,"")</f>
        <v/>
      </c>
      <c r="CH22" s="80"/>
      <c r="CI22" s="58" t="s">
        <v>33</v>
      </c>
      <c r="CK22" s="121">
        <v>8</v>
      </c>
      <c r="CL22" s="52"/>
      <c r="CM22" s="121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x14ac:dyDescent="0.35">
      <c r="A23" s="80" t="str">
        <f>IF(Overall!A23=1,$CI23,"")</f>
        <v/>
      </c>
      <c r="B23" s="80" t="str">
        <f>IF(Overall!B23=1,$CI23,"")</f>
        <v/>
      </c>
      <c r="C23" s="80" t="str">
        <f>IF(Overall!C23=1,$CI23,"")</f>
        <v/>
      </c>
      <c r="D23" s="80" t="str">
        <f>IF(Overall!D23=1,$CI23,"")</f>
        <v/>
      </c>
      <c r="E23" s="80" t="str">
        <f>IF(Overall!E23=1,$CI23,"")</f>
        <v/>
      </c>
      <c r="F23" s="80" t="str">
        <f>IF(Overall!F23=1,$CI23,"")</f>
        <v/>
      </c>
      <c r="G23" s="80" t="str">
        <f>IF(Overall!G23=1,$CI23,"")</f>
        <v/>
      </c>
      <c r="H23" s="80" t="str">
        <f>IF(Overall!H23=1,$CI23,"")</f>
        <v/>
      </c>
      <c r="I23" s="80" t="str">
        <f>IF(Overall!I23=1,$CI23,"")</f>
        <v/>
      </c>
      <c r="J23" s="80" t="str">
        <f>IF(Overall!J23=1,$CI23,"")</f>
        <v/>
      </c>
      <c r="K23" s="80" t="str">
        <f>IF(Overall!K23=1,$CI23,"")</f>
        <v/>
      </c>
      <c r="L23" s="80" t="str">
        <f>IF(Overall!L23=1,$CI23,"")</f>
        <v/>
      </c>
      <c r="M23" s="80" t="str">
        <f>IF(Overall!M23=1,$CI23,"")</f>
        <v/>
      </c>
      <c r="N23" s="80" t="str">
        <f>IF(Overall!N23=1,$CI23,"")</f>
        <v/>
      </c>
      <c r="O23" s="80" t="str">
        <f>IF(Overall!O23=1,$CI23,"")</f>
        <v/>
      </c>
      <c r="P23" s="80" t="str">
        <f>IF(Overall!P23=1,$CI23,"")</f>
        <v/>
      </c>
      <c r="Q23" s="80" t="str">
        <f>IF(Overall!Q23=1,$CI23,"")</f>
        <v/>
      </c>
      <c r="R23" s="80" t="str">
        <f>IF(Overall!R23=1,$CI23,"")</f>
        <v/>
      </c>
      <c r="S23" s="80" t="str">
        <f>IF(Overall!S23=1,$CI23,"")</f>
        <v/>
      </c>
      <c r="T23" s="80" t="str">
        <f>IF(Overall!T23=1,$CI23,"")</f>
        <v/>
      </c>
      <c r="U23" s="80" t="str">
        <f>IF(Overall!U23=1,$CI23,"")</f>
        <v/>
      </c>
      <c r="V23" s="80" t="str">
        <f>IF(Overall!V23=1,$CI23,"")</f>
        <v/>
      </c>
      <c r="W23" s="80" t="str">
        <f>IF(Overall!W23=1,$CI23,"")</f>
        <v/>
      </c>
      <c r="X23" s="80" t="str">
        <f>IF(Overall!X23=1,$CI23,"")</f>
        <v/>
      </c>
      <c r="Y23" s="80" t="str">
        <f>IF(Overall!Y23=1,$CI23,"")</f>
        <v/>
      </c>
      <c r="Z23" s="80"/>
      <c r="AA23" s="80">
        <v>25</v>
      </c>
      <c r="AB23" s="80">
        <v>0</v>
      </c>
      <c r="AC23" s="80">
        <v>0</v>
      </c>
      <c r="AD23" s="80"/>
      <c r="AE23" s="80" t="str">
        <f>IF(Overall!AE23=1,$CI23,"")</f>
        <v/>
      </c>
      <c r="AF23" s="80" t="str">
        <f>IF(Overall!AF23=1,$CI23,"")</f>
        <v/>
      </c>
      <c r="AG23" s="80" t="str">
        <f>IF(Overall!AG23=1,$CI23,"")</f>
        <v/>
      </c>
      <c r="AH23" s="80" t="str">
        <f>IF(Overall!AH23=1,$CI23,"")</f>
        <v/>
      </c>
      <c r="AI23" s="80" t="str">
        <f>IF(Overall!AI23=1,$CI23,"")</f>
        <v/>
      </c>
      <c r="AJ23" s="80" t="str">
        <f>IF(Overall!AJ23=1,$CI23,"")</f>
        <v/>
      </c>
      <c r="AK23" s="80" t="str">
        <f>IF(Overall!AK23=1,$CI23,"")</f>
        <v/>
      </c>
      <c r="AL23" s="80" t="str">
        <f>IF(Overall!AL23=1,$CI23,"")</f>
        <v/>
      </c>
      <c r="AM23" s="80" t="str">
        <f>IF(Overall!AM23=1,$CI23,"")</f>
        <v/>
      </c>
      <c r="AN23" s="80" t="str">
        <f>IF(Overall!AN23=1,$CI23,"")</f>
        <v/>
      </c>
      <c r="AO23" s="80" t="str">
        <f>IF(Overall!AO23=1,$CI23,"")</f>
        <v/>
      </c>
      <c r="AP23" s="80" t="str">
        <f>IF(Overall!AP23=1,$CI23,"")</f>
        <v/>
      </c>
      <c r="AQ23" s="80" t="str">
        <f>IF(Overall!AQ23=1,$CI23,"")</f>
        <v/>
      </c>
      <c r="AR23" s="80" t="str">
        <f>IF(Overall!AR23=1,$CI23,"")</f>
        <v/>
      </c>
      <c r="AS23" s="80" t="str">
        <f>IF(Overall!AS23=1,$CI23,"")</f>
        <v/>
      </c>
      <c r="AT23" s="80" t="str">
        <f>IF(Overall!AT23=1,$CI23,"")</f>
        <v/>
      </c>
      <c r="AU23" s="80" t="str">
        <f>IF(Overall!AU23=1,$CI23,"")</f>
        <v/>
      </c>
      <c r="AV23" s="80" t="str">
        <f>IF(Overall!AV23=1,$CI23,"")</f>
        <v/>
      </c>
      <c r="AW23" s="80" t="str">
        <f>IF(Overall!AW23=1,$CI23,"")</f>
        <v/>
      </c>
      <c r="AX23" s="80" t="str">
        <f>IF(Overall!AX23=1,$CI23,"")</f>
        <v/>
      </c>
      <c r="AY23" s="80" t="str">
        <f>IF(Overall!AY23=1,$CI23,"")</f>
        <v/>
      </c>
      <c r="AZ23" s="80" t="str">
        <f>IF(Overall!AZ23=1,$CI23,"")</f>
        <v/>
      </c>
      <c r="BA23" s="80" t="str">
        <f>IF(Overall!BA23=1,$CI23,"")</f>
        <v/>
      </c>
      <c r="BB23" s="80" t="str">
        <f>IF(Overall!BB23=1,$CI23,"")</f>
        <v/>
      </c>
      <c r="BC23" s="80" t="str">
        <f>IF(Overall!BC23=1,$CI23,"")</f>
        <v/>
      </c>
      <c r="BD23" s="80"/>
      <c r="BE23" s="80">
        <v>11</v>
      </c>
      <c r="BF23" s="80">
        <v>14</v>
      </c>
      <c r="BG23" s="80">
        <v>56.000000000000007</v>
      </c>
      <c r="BH23" s="80"/>
      <c r="BI23" s="80" t="str">
        <f>IF(Overall!BI23=1,$CI23,"")</f>
        <v/>
      </c>
      <c r="BJ23" s="80" t="str">
        <f>IF(Overall!BJ23=1,$CI23,"")</f>
        <v/>
      </c>
      <c r="BK23" s="80" t="str">
        <f>IF(Overall!BK23=1,$CI23,"")</f>
        <v/>
      </c>
      <c r="BL23" s="80" t="str">
        <f>IF(Overall!BL23=1,$CI23,"")</f>
        <v/>
      </c>
      <c r="BM23" s="80" t="str">
        <f>IF(Overall!BM23=1,$CI23,"")</f>
        <v/>
      </c>
      <c r="BN23" s="80" t="str">
        <f>IF(Overall!BN23=1,$CI23,"")</f>
        <v/>
      </c>
      <c r="BO23" s="80" t="str">
        <f>IF(Overall!BO23=1,$CI23,"")</f>
        <v/>
      </c>
      <c r="BP23" s="80" t="str">
        <f>IF(Overall!BP23=1,$CI23,"")</f>
        <v/>
      </c>
      <c r="BQ23" s="80" t="str">
        <f>IF(Overall!BQ23=1,$CI23,"")</f>
        <v/>
      </c>
      <c r="BR23" s="80" t="str">
        <f>IF(Overall!BR23=1,$CI23,"")</f>
        <v/>
      </c>
      <c r="BS23" s="80" t="str">
        <f>IF(Overall!BS23=1,$CI23,"")</f>
        <v/>
      </c>
      <c r="BT23" s="80" t="str">
        <f>IF(Overall!BT23=1,$CI23,"")</f>
        <v/>
      </c>
      <c r="BU23" s="80" t="str">
        <f>IF(Overall!BU23=1,$CI23,"")</f>
        <v/>
      </c>
      <c r="BV23" s="80" t="str">
        <f>IF(Overall!BV23=1,$CI23,"")</f>
        <v/>
      </c>
      <c r="BW23" s="80" t="str">
        <f>IF(Overall!BW23=1,$CI23,"")</f>
        <v/>
      </c>
      <c r="BX23" s="80" t="str">
        <f>IF(Overall!BX23=1,$CI23,"")</f>
        <v/>
      </c>
      <c r="BY23" s="80" t="str">
        <f>IF(Overall!BY23=1,$CI23,"")</f>
        <v/>
      </c>
      <c r="BZ23" s="80" t="str">
        <f>IF(Overall!BZ23=1,$CI23,"")</f>
        <v/>
      </c>
      <c r="CA23" s="80" t="str">
        <f>IF(Overall!CA23=1,$CI23,"")</f>
        <v/>
      </c>
      <c r="CB23" s="80" t="str">
        <f>IF(Overall!CB23=1,$CI23,"")</f>
        <v/>
      </c>
      <c r="CC23" s="80" t="str">
        <f>IF(Overall!CC23=1,$CI23,"")</f>
        <v/>
      </c>
      <c r="CD23" s="80" t="str">
        <f>IF(Overall!CD23=1,$CI23,"")</f>
        <v/>
      </c>
      <c r="CE23" s="80" t="str">
        <f>IF(Overall!CE23=1,$CI23,"")</f>
        <v/>
      </c>
      <c r="CF23" s="80" t="str">
        <f>IF(Overall!CF23=1,$CI23,"")</f>
        <v/>
      </c>
      <c r="CG23" s="80" t="str">
        <f>IF(Overall!CG23=1,$CI23,"")</f>
        <v/>
      </c>
      <c r="CH23" s="80"/>
      <c r="CI23" s="58" t="s">
        <v>30</v>
      </c>
      <c r="CK23" s="121">
        <v>5</v>
      </c>
      <c r="CL23" s="52"/>
      <c r="CM23" s="121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x14ac:dyDescent="0.35">
      <c r="A24" s="80" t="str">
        <f>IF(Overall!A24=1,$CI24,"")</f>
        <v/>
      </c>
      <c r="B24" s="80" t="str">
        <f>IF(Overall!B24=1,$CI24,"")</f>
        <v/>
      </c>
      <c r="C24" s="80" t="str">
        <f>IF(Overall!C24=1,$CI24,"")</f>
        <v/>
      </c>
      <c r="D24" s="80" t="str">
        <f>IF(Overall!D24=1,$CI24,"")</f>
        <v/>
      </c>
      <c r="E24" s="80" t="str">
        <f>IF(Overall!E24=1,$CI24,"")</f>
        <v/>
      </c>
      <c r="F24" s="80" t="str">
        <f>IF(Overall!F24=1,$CI24,"")</f>
        <v/>
      </c>
      <c r="G24" s="80" t="str">
        <f>IF(Overall!G24=1,$CI24,"")</f>
        <v/>
      </c>
      <c r="H24" s="80" t="str">
        <f>IF(Overall!H24=1,$CI24,"")</f>
        <v/>
      </c>
      <c r="I24" s="80" t="str">
        <f>IF(Overall!I24=1,$CI24,"")</f>
        <v/>
      </c>
      <c r="J24" s="80" t="str">
        <f>IF(Overall!J24=1,$CI24,"")</f>
        <v/>
      </c>
      <c r="K24" s="80" t="str">
        <f>IF(Overall!K24=1,$CI24,"")</f>
        <v/>
      </c>
      <c r="L24" s="80" t="str">
        <f>IF(Overall!L24=1,$CI24,"")</f>
        <v/>
      </c>
      <c r="M24" s="80" t="str">
        <f>IF(Overall!M24=1,$CI24,"")</f>
        <v/>
      </c>
      <c r="N24" s="80" t="str">
        <f>IF(Overall!N24=1,$CI24,"")</f>
        <v/>
      </c>
      <c r="O24" s="80" t="str">
        <f>IF(Overall!O24=1,$CI24,"")</f>
        <v/>
      </c>
      <c r="P24" s="80" t="str">
        <f>IF(Overall!P24=1,$CI24,"")</f>
        <v/>
      </c>
      <c r="Q24" s="80" t="str">
        <f>IF(Overall!Q24=1,$CI24,"")</f>
        <v/>
      </c>
      <c r="R24" s="80" t="str">
        <f>IF(Overall!R24=1,$CI24,"")</f>
        <v/>
      </c>
      <c r="S24" s="80" t="str">
        <f>IF(Overall!S24=1,$CI24,"")</f>
        <v/>
      </c>
      <c r="T24" s="80" t="str">
        <f>IF(Overall!T24=1,$CI24,"")</f>
        <v/>
      </c>
      <c r="U24" s="80" t="str">
        <f>IF(Overall!U24=1,$CI24,"")</f>
        <v/>
      </c>
      <c r="V24" s="80" t="str">
        <f>IF(Overall!V24=1,$CI24,"")</f>
        <v/>
      </c>
      <c r="W24" s="80" t="str">
        <f>IF(Overall!W24=1,$CI24,"")</f>
        <v/>
      </c>
      <c r="X24" s="80" t="str">
        <f>IF(Overall!X24=1,$CI24,"")</f>
        <v/>
      </c>
      <c r="Y24" s="80" t="str">
        <f>IF(Overall!Y24=1,$CI24,"")</f>
        <v/>
      </c>
      <c r="Z24" s="80"/>
      <c r="AA24" s="80">
        <v>25</v>
      </c>
      <c r="AB24" s="80">
        <v>0</v>
      </c>
      <c r="AC24" s="80">
        <v>0</v>
      </c>
      <c r="AD24" s="80"/>
      <c r="AE24" s="80" t="str">
        <f>IF(Overall!AE24=1,$CI24,"")</f>
        <v/>
      </c>
      <c r="AF24" s="80" t="str">
        <f>IF(Overall!AF24=1,$CI24,"")</f>
        <v/>
      </c>
      <c r="AG24" s="80" t="str">
        <f>IF(Overall!AG24=1,$CI24,"")</f>
        <v/>
      </c>
      <c r="AH24" s="80" t="str">
        <f>IF(Overall!AH24=1,$CI24,"")</f>
        <v/>
      </c>
      <c r="AI24" s="80" t="str">
        <f>IF(Overall!AI24=1,$CI24,"")</f>
        <v/>
      </c>
      <c r="AJ24" s="80" t="str">
        <f>IF(Overall!AJ24=1,$CI24,"")</f>
        <v/>
      </c>
      <c r="AK24" s="80" t="str">
        <f>IF(Overall!AK24=1,$CI24,"")</f>
        <v/>
      </c>
      <c r="AL24" s="80" t="str">
        <f>IF(Overall!AL24=1,$CI24,"")</f>
        <v/>
      </c>
      <c r="AM24" s="80" t="str">
        <f>IF(Overall!AM24=1,$CI24,"")</f>
        <v/>
      </c>
      <c r="AN24" s="80" t="str">
        <f>IF(Overall!AN24=1,$CI24,"")</f>
        <v/>
      </c>
      <c r="AO24" s="80" t="str">
        <f>IF(Overall!AO24=1,$CI24,"")</f>
        <v/>
      </c>
      <c r="AP24" s="80" t="str">
        <f>IF(Overall!AP24=1,$CI24,"")</f>
        <v/>
      </c>
      <c r="AQ24" s="80" t="str">
        <f>IF(Overall!AQ24=1,$CI24,"")</f>
        <v/>
      </c>
      <c r="AR24" s="80" t="str">
        <f>IF(Overall!AR24=1,$CI24,"")</f>
        <v/>
      </c>
      <c r="AS24" s="80" t="str">
        <f>IF(Overall!AS24=1,$CI24,"")</f>
        <v/>
      </c>
      <c r="AT24" s="80" t="str">
        <f>IF(Overall!AT24=1,$CI24,"")</f>
        <v/>
      </c>
      <c r="AU24" s="80" t="str">
        <f>IF(Overall!AU24=1,$CI24,"")</f>
        <v/>
      </c>
      <c r="AV24" s="80" t="str">
        <f>IF(Overall!AV24=1,$CI24,"")</f>
        <v/>
      </c>
      <c r="AW24" s="80" t="str">
        <f>IF(Overall!AW24=1,$CI24,"")</f>
        <v/>
      </c>
      <c r="AX24" s="80" t="str">
        <f>IF(Overall!AX24=1,$CI24,"")</f>
        <v/>
      </c>
      <c r="AY24" s="80" t="str">
        <f>IF(Overall!AY24=1,$CI24,"")</f>
        <v/>
      </c>
      <c r="AZ24" s="80" t="str">
        <f>IF(Overall!AZ24=1,$CI24,"")</f>
        <v/>
      </c>
      <c r="BA24" s="80" t="str">
        <f>IF(Overall!BA24=1,$CI24,"")</f>
        <v/>
      </c>
      <c r="BB24" s="80" t="str">
        <f>IF(Overall!BB24=1,$CI24,"")</f>
        <v/>
      </c>
      <c r="BC24" s="80" t="str">
        <f>IF(Overall!BC24=1,$CI24,"")</f>
        <v/>
      </c>
      <c r="BD24" s="80"/>
      <c r="BE24" s="80">
        <v>10</v>
      </c>
      <c r="BF24" s="80">
        <v>15</v>
      </c>
      <c r="BG24" s="80">
        <v>60</v>
      </c>
      <c r="BH24" s="80"/>
      <c r="BI24" s="80" t="str">
        <f>IF(Overall!BI24=1,$CI24,"")</f>
        <v/>
      </c>
      <c r="BJ24" s="80" t="str">
        <f>IF(Overall!BJ24=1,$CI24,"")</f>
        <v/>
      </c>
      <c r="BK24" s="80" t="str">
        <f>IF(Overall!BK24=1,$CI24,"")</f>
        <v/>
      </c>
      <c r="BL24" s="80" t="str">
        <f>IF(Overall!BL24=1,$CI24,"")</f>
        <v/>
      </c>
      <c r="BM24" s="80" t="str">
        <f>IF(Overall!BM24=1,$CI24,"")</f>
        <v/>
      </c>
      <c r="BN24" s="80" t="str">
        <f>IF(Overall!BN24=1,$CI24,"")</f>
        <v/>
      </c>
      <c r="BO24" s="80" t="str">
        <f>IF(Overall!BO24=1,$CI24,"")</f>
        <v/>
      </c>
      <c r="BP24" s="80" t="str">
        <f>IF(Overall!BP24=1,$CI24,"")</f>
        <v/>
      </c>
      <c r="BQ24" s="80" t="str">
        <f>IF(Overall!BQ24=1,$CI24,"")</f>
        <v/>
      </c>
      <c r="BR24" s="80" t="str">
        <f>IF(Overall!BR24=1,$CI24,"")</f>
        <v/>
      </c>
      <c r="BS24" s="80" t="str">
        <f>IF(Overall!BS24=1,$CI24,"")</f>
        <v/>
      </c>
      <c r="BT24" s="80" t="str">
        <f>IF(Overall!BT24=1,$CI24,"")</f>
        <v/>
      </c>
      <c r="BU24" s="80" t="str">
        <f>IF(Overall!BU24=1,$CI24,"")</f>
        <v/>
      </c>
      <c r="BV24" s="80" t="str">
        <f>IF(Overall!BV24=1,$CI24,"")</f>
        <v/>
      </c>
      <c r="BW24" s="80" t="str">
        <f>IF(Overall!BW24=1,$CI24,"")</f>
        <v/>
      </c>
      <c r="BX24" s="80" t="str">
        <f>IF(Overall!BX24=1,$CI24,"")</f>
        <v/>
      </c>
      <c r="BY24" s="80" t="str">
        <f>IF(Overall!BY24=1,$CI24,"")</f>
        <v/>
      </c>
      <c r="BZ24" s="80" t="str">
        <f>IF(Overall!BZ24=1,$CI24,"")</f>
        <v/>
      </c>
      <c r="CA24" s="80" t="str">
        <f>IF(Overall!CA24=1,$CI24,"")</f>
        <v/>
      </c>
      <c r="CB24" s="80" t="str">
        <f>IF(Overall!CB24=1,$CI24,"")</f>
        <v/>
      </c>
      <c r="CC24" s="80" t="str">
        <f>IF(Overall!CC24=1,$CI24,"")</f>
        <v/>
      </c>
      <c r="CD24" s="80" t="str">
        <f>IF(Overall!CD24=1,$CI24,"")</f>
        <v/>
      </c>
      <c r="CE24" s="80" t="str">
        <f>IF(Overall!CE24=1,$CI24,"")</f>
        <v/>
      </c>
      <c r="CF24" s="80" t="str">
        <f>IF(Overall!CF24=1,$CI24,"")</f>
        <v/>
      </c>
      <c r="CG24" s="80" t="str">
        <f>IF(Overall!CG24=1,$CI24,"")</f>
        <v/>
      </c>
      <c r="CH24" s="80"/>
      <c r="CI24" s="58" t="s">
        <v>32</v>
      </c>
      <c r="CK24" s="121">
        <v>7</v>
      </c>
      <c r="CL24" s="52"/>
      <c r="CM24" s="121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x14ac:dyDescent="0.35">
      <c r="A25" s="81" t="str">
        <f>IF(Overall!A25=1,$CI25,"")</f>
        <v/>
      </c>
      <c r="B25" s="81" t="str">
        <f>IF(Overall!B25=1,$CI25,"")</f>
        <v/>
      </c>
      <c r="C25" s="81" t="str">
        <f>IF(Overall!C25=1,$CI25,"")</f>
        <v/>
      </c>
      <c r="D25" s="81" t="str">
        <f>IF(Overall!D25=1,$CI25,"")</f>
        <v/>
      </c>
      <c r="E25" s="81" t="str">
        <f>IF(Overall!E25=1,$CI25,"")</f>
        <v/>
      </c>
      <c r="F25" s="81" t="str">
        <f>IF(Overall!F25=1,$CI25,"")</f>
        <v/>
      </c>
      <c r="G25" s="81" t="str">
        <f>IF(Overall!G25=1,$CI25,"")</f>
        <v/>
      </c>
      <c r="H25" s="81" t="str">
        <f>IF(Overall!H25=1,$CI25,"")</f>
        <v/>
      </c>
      <c r="I25" s="81" t="str">
        <f>IF(Overall!I25=1,$CI25,"")</f>
        <v/>
      </c>
      <c r="J25" s="81" t="str">
        <f>IF(Overall!J25=1,$CI25,"")</f>
        <v/>
      </c>
      <c r="K25" s="81" t="str">
        <f>IF(Overall!K25=1,$CI25,"")</f>
        <v/>
      </c>
      <c r="L25" s="81" t="str">
        <f>IF(Overall!L25=1,$CI25,"")</f>
        <v/>
      </c>
      <c r="M25" s="81" t="str">
        <f>IF(Overall!M25=1,$CI25,"")</f>
        <v/>
      </c>
      <c r="N25" s="81" t="str">
        <f>IF(Overall!N25=1,$CI25,"")</f>
        <v/>
      </c>
      <c r="O25" s="81" t="str">
        <f>IF(Overall!O25=1,$CI25,"")</f>
        <v/>
      </c>
      <c r="P25" s="81" t="str">
        <f>IF(Overall!P25=1,$CI25,"")</f>
        <v/>
      </c>
      <c r="Q25" s="81" t="str">
        <f>IF(Overall!Q25=1,$CI25,"")</f>
        <v/>
      </c>
      <c r="R25" s="81" t="str">
        <f>IF(Overall!R25=1,$CI25,"")</f>
        <v/>
      </c>
      <c r="S25" s="81" t="str">
        <f>IF(Overall!S25=1,$CI25,"")</f>
        <v/>
      </c>
      <c r="T25" s="81" t="str">
        <f>IF(Overall!T25=1,$CI25,"")</f>
        <v/>
      </c>
      <c r="U25" s="81" t="str">
        <f>IF(Overall!U25=1,$CI25,"")</f>
        <v/>
      </c>
      <c r="V25" s="81" t="str">
        <f>IF(Overall!V25=1,$CI25,"")</f>
        <v/>
      </c>
      <c r="W25" s="81" t="str">
        <f>IF(Overall!W25=1,$CI25,"")</f>
        <v/>
      </c>
      <c r="X25" s="81" t="str">
        <f>IF(Overall!X25=1,$CI25,"")</f>
        <v/>
      </c>
      <c r="Y25" s="81" t="str">
        <f>IF(Overall!Y25=1,$CI25,"")</f>
        <v/>
      </c>
      <c r="Z25" s="81"/>
      <c r="AA25" s="81">
        <v>25</v>
      </c>
      <c r="AB25" s="81">
        <v>0</v>
      </c>
      <c r="AC25" s="81">
        <v>0</v>
      </c>
      <c r="AD25" s="81"/>
      <c r="AE25" s="81" t="str">
        <f>IF(Overall!AE25=1,$CI25,"")</f>
        <v/>
      </c>
      <c r="AF25" s="81" t="str">
        <f>IF(Overall!AF25=1,$CI25,"")</f>
        <v/>
      </c>
      <c r="AG25" s="81" t="str">
        <f>IF(Overall!AG25=1,$CI25,"")</f>
        <v/>
      </c>
      <c r="AH25" s="81" t="str">
        <f>IF(Overall!AH25=1,$CI25,"")</f>
        <v/>
      </c>
      <c r="AI25" s="81" t="str">
        <f>IF(Overall!AI25=1,$CI25,"")</f>
        <v/>
      </c>
      <c r="AJ25" s="81" t="str">
        <f>IF(Overall!AJ25=1,$CI25,"")</f>
        <v/>
      </c>
      <c r="AK25" s="81" t="str">
        <f>IF(Overall!AK25=1,$CI25,"")</f>
        <v/>
      </c>
      <c r="AL25" s="81" t="str">
        <f>IF(Overall!AL25=1,$CI25,"")</f>
        <v/>
      </c>
      <c r="AM25" s="81" t="str">
        <f>IF(Overall!AM25=1,$CI25,"")</f>
        <v/>
      </c>
      <c r="AN25" s="81" t="str">
        <f>IF(Overall!AN25=1,$CI25,"")</f>
        <v/>
      </c>
      <c r="AO25" s="81" t="str">
        <f>IF(Overall!AO25=1,$CI25,"")</f>
        <v/>
      </c>
      <c r="AP25" s="81" t="str">
        <f>IF(Overall!AP25=1,$CI25,"")</f>
        <v/>
      </c>
      <c r="AQ25" s="81" t="str">
        <f>IF(Overall!AQ25=1,$CI25,"")</f>
        <v/>
      </c>
      <c r="AR25" s="81" t="str">
        <f>IF(Overall!AR25=1,$CI25,"")</f>
        <v/>
      </c>
      <c r="AS25" s="81" t="str">
        <f>IF(Overall!AS25=1,$CI25,"")</f>
        <v/>
      </c>
      <c r="AT25" s="81" t="str">
        <f>IF(Overall!AT25=1,$CI25,"")</f>
        <v/>
      </c>
      <c r="AU25" s="81" t="str">
        <f>IF(Overall!AU25=1,$CI25,"")</f>
        <v/>
      </c>
      <c r="AV25" s="81" t="str">
        <f>IF(Overall!AV25=1,$CI25,"")</f>
        <v/>
      </c>
      <c r="AW25" s="81" t="str">
        <f>IF(Overall!AW25=1,$CI25,"")</f>
        <v/>
      </c>
      <c r="AX25" s="81" t="str">
        <f>IF(Overall!AX25=1,$CI25,"")</f>
        <v/>
      </c>
      <c r="AY25" s="81" t="str">
        <f>IF(Overall!AY25=1,$CI25,"")</f>
        <v/>
      </c>
      <c r="AZ25" s="81" t="str">
        <f>IF(Overall!AZ25=1,$CI25,"")</f>
        <v/>
      </c>
      <c r="BA25" s="81" t="str">
        <f>IF(Overall!BA25=1,$CI25,"")</f>
        <v/>
      </c>
      <c r="BB25" s="81" t="str">
        <f>IF(Overall!BB25=1,$CI25,"")</f>
        <v/>
      </c>
      <c r="BC25" s="81" t="str">
        <f>IF(Overall!BC25=1,$CI25,"")</f>
        <v/>
      </c>
      <c r="BD25" s="81"/>
      <c r="BE25" s="81">
        <v>9</v>
      </c>
      <c r="BF25" s="81">
        <v>16</v>
      </c>
      <c r="BG25" s="81">
        <v>64</v>
      </c>
      <c r="BH25" s="81"/>
      <c r="BI25" s="81" t="str">
        <f>IF(Overall!BI25=1,$CI25,"")</f>
        <v/>
      </c>
      <c r="BJ25" s="81" t="str">
        <f>IF(Overall!BJ25=1,$CI25,"")</f>
        <v/>
      </c>
      <c r="BK25" s="81" t="str">
        <f>IF(Overall!BK25=1,$CI25,"")</f>
        <v/>
      </c>
      <c r="BL25" s="81" t="str">
        <f>IF(Overall!BL25=1,$CI25,"")</f>
        <v/>
      </c>
      <c r="BM25" s="81" t="str">
        <f>IF(Overall!BM25=1,$CI25,"")</f>
        <v/>
      </c>
      <c r="BN25" s="81" t="str">
        <f>IF(Overall!BN25=1,$CI25,"")</f>
        <v/>
      </c>
      <c r="BO25" s="81" t="str">
        <f>IF(Overall!BO25=1,$CI25,"")</f>
        <v/>
      </c>
      <c r="BP25" s="81" t="str">
        <f>IF(Overall!BP25=1,$CI25,"")</f>
        <v/>
      </c>
      <c r="BQ25" s="81" t="str">
        <f>IF(Overall!BQ25=1,$CI25,"")</f>
        <v/>
      </c>
      <c r="BR25" s="81" t="str">
        <f>IF(Overall!BR25=1,$CI25,"")</f>
        <v/>
      </c>
      <c r="BS25" s="81" t="str">
        <f>IF(Overall!BS25=1,$CI25,"")</f>
        <v/>
      </c>
      <c r="BT25" s="81" t="str">
        <f>IF(Overall!BT25=1,$CI25,"")</f>
        <v/>
      </c>
      <c r="BU25" s="81" t="str">
        <f>IF(Overall!BU25=1,$CI25,"")</f>
        <v/>
      </c>
      <c r="BV25" s="81" t="str">
        <f>IF(Overall!BV25=1,$CI25,"")</f>
        <v/>
      </c>
      <c r="BW25" s="81" t="str">
        <f>IF(Overall!BW25=1,$CI25,"")</f>
        <v/>
      </c>
      <c r="BX25" s="81" t="str">
        <f>IF(Overall!BX25=1,$CI25,"")</f>
        <v/>
      </c>
      <c r="BY25" s="81" t="str">
        <f>IF(Overall!BY25=1,$CI25,"")</f>
        <v/>
      </c>
      <c r="BZ25" s="81" t="str">
        <f>IF(Overall!BZ25=1,$CI25,"")</f>
        <v/>
      </c>
      <c r="CA25" s="81" t="str">
        <f>IF(Overall!CA25=1,$CI25,"")</f>
        <v/>
      </c>
      <c r="CB25" s="81" t="str">
        <f>IF(Overall!CB25=1,$CI25,"")</f>
        <v/>
      </c>
      <c r="CC25" s="81" t="str">
        <f>IF(Overall!CC25=1,$CI25,"")</f>
        <v/>
      </c>
      <c r="CD25" s="81" t="str">
        <f>IF(Overall!CD25=1,$CI25,"")</f>
        <v/>
      </c>
      <c r="CE25" s="81" t="str">
        <f>IF(Overall!CE25=1,$CI25,"")</f>
        <v/>
      </c>
      <c r="CF25" s="81" t="str">
        <f>IF(Overall!CF25=1,$CI25,"")</f>
        <v/>
      </c>
      <c r="CG25" s="81" t="str">
        <f>IF(Overall!CG25=1,$CI25,"")</f>
        <v/>
      </c>
      <c r="CH25" s="81"/>
      <c r="CI25" s="64" t="s">
        <v>29</v>
      </c>
      <c r="CJ25" s="51"/>
      <c r="CK25" s="121">
        <v>4</v>
      </c>
      <c r="CL25" s="52"/>
      <c r="CM25" s="12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x14ac:dyDescent="0.35">
      <c r="A26" s="81" t="str">
        <f>IF(Overall!A26=1,$CI26,"")</f>
        <v/>
      </c>
      <c r="B26" s="81" t="str">
        <f>IF(Overall!B26=1,$CI26,"")</f>
        <v/>
      </c>
      <c r="C26" s="81" t="str">
        <f>IF(Overall!C26=1,$CI26,"")</f>
        <v/>
      </c>
      <c r="D26" s="81" t="str">
        <f>IF(Overall!D26=1,$CI26,"")</f>
        <v/>
      </c>
      <c r="E26" s="81" t="str">
        <f>IF(Overall!E26=1,$CI26,"")</f>
        <v/>
      </c>
      <c r="F26" s="81" t="str">
        <f>IF(Overall!F26=1,$CI26,"")</f>
        <v/>
      </c>
      <c r="G26" s="81" t="str">
        <f>IF(Overall!G26=1,$CI26,"")</f>
        <v/>
      </c>
      <c r="H26" s="81" t="str">
        <f>IF(Overall!H26=1,$CI26,"")</f>
        <v/>
      </c>
      <c r="I26" s="81" t="str">
        <f>IF(Overall!I26=1,$CI26,"")</f>
        <v/>
      </c>
      <c r="J26" s="81" t="str">
        <f>IF(Overall!J26=1,$CI26,"")</f>
        <v/>
      </c>
      <c r="K26" s="81" t="str">
        <f>IF(Overall!K26=1,$CI26,"")</f>
        <v/>
      </c>
      <c r="L26" s="81" t="str">
        <f>IF(Overall!L26=1,$CI26,"")</f>
        <v/>
      </c>
      <c r="M26" s="81" t="str">
        <f>IF(Overall!M26=1,$CI26,"")</f>
        <v/>
      </c>
      <c r="N26" s="81" t="str">
        <f>IF(Overall!N26=1,$CI26,"")</f>
        <v/>
      </c>
      <c r="O26" s="81" t="str">
        <f>IF(Overall!O26=1,$CI26,"")</f>
        <v/>
      </c>
      <c r="P26" s="81" t="str">
        <f>IF(Overall!P26=1,$CI26,"")</f>
        <v/>
      </c>
      <c r="Q26" s="81" t="str">
        <f>IF(Overall!Q26=1,$CI26,"")</f>
        <v/>
      </c>
      <c r="R26" s="81" t="str">
        <f>IF(Overall!R26=1,$CI26,"")</f>
        <v/>
      </c>
      <c r="S26" s="81" t="str">
        <f>IF(Overall!S26=1,$CI26,"")</f>
        <v/>
      </c>
      <c r="T26" s="81" t="str">
        <f>IF(Overall!T26=1,$CI26,"")</f>
        <v/>
      </c>
      <c r="U26" s="81" t="str">
        <f>IF(Overall!U26=1,$CI26,"")</f>
        <v/>
      </c>
      <c r="V26" s="81" t="str">
        <f>IF(Overall!V26=1,$CI26,"")</f>
        <v/>
      </c>
      <c r="W26" s="81" t="str">
        <f>IF(Overall!W26=1,$CI26,"")</f>
        <v/>
      </c>
      <c r="X26" s="81" t="str">
        <f>IF(Overall!X26=1,$CI26,"")</f>
        <v/>
      </c>
      <c r="Y26" s="81" t="str">
        <f>IF(Overall!Y26=1,$CI26,"")</f>
        <v/>
      </c>
      <c r="Z26" s="81"/>
      <c r="AA26" s="81">
        <v>25</v>
      </c>
      <c r="AB26" s="81">
        <v>0</v>
      </c>
      <c r="AC26" s="81">
        <v>0</v>
      </c>
      <c r="AD26" s="81"/>
      <c r="AE26" s="81" t="str">
        <f>IF(Overall!AE26=1,$CI26,"")</f>
        <v/>
      </c>
      <c r="AF26" s="81" t="str">
        <f>IF(Overall!AF26=1,$CI26,"")</f>
        <v/>
      </c>
      <c r="AG26" s="81" t="str">
        <f>IF(Overall!AG26=1,$CI26,"")</f>
        <v/>
      </c>
      <c r="AH26" s="81" t="str">
        <f>IF(Overall!AH26=1,$CI26,"")</f>
        <v/>
      </c>
      <c r="AI26" s="81" t="str">
        <f>IF(Overall!AI26=1,$CI26,"")</f>
        <v/>
      </c>
      <c r="AJ26" s="81" t="str">
        <f>IF(Overall!AJ26=1,$CI26,"")</f>
        <v/>
      </c>
      <c r="AK26" s="81" t="str">
        <f>IF(Overall!AK26=1,$CI26,"")</f>
        <v/>
      </c>
      <c r="AL26" s="81" t="str">
        <f>IF(Overall!AL26=1,$CI26,"")</f>
        <v/>
      </c>
      <c r="AM26" s="81" t="str">
        <f>IF(Overall!AM26=1,$CI26,"")</f>
        <v/>
      </c>
      <c r="AN26" s="81" t="str">
        <f>IF(Overall!AN26=1,$CI26,"")</f>
        <v/>
      </c>
      <c r="AO26" s="81" t="str">
        <f>IF(Overall!AO26=1,$CI26,"")</f>
        <v/>
      </c>
      <c r="AP26" s="81" t="str">
        <f>IF(Overall!AP26=1,$CI26,"")</f>
        <v/>
      </c>
      <c r="AQ26" s="81" t="str">
        <f>IF(Overall!AQ26=1,$CI26,"")</f>
        <v/>
      </c>
      <c r="AR26" s="81" t="str">
        <f>IF(Overall!AR26=1,$CI26,"")</f>
        <v/>
      </c>
      <c r="AS26" s="81" t="str">
        <f>IF(Overall!AS26=1,$CI26,"")</f>
        <v/>
      </c>
      <c r="AT26" s="81" t="str">
        <f>IF(Overall!AT26=1,$CI26,"")</f>
        <v/>
      </c>
      <c r="AU26" s="81" t="str">
        <f>IF(Overall!AU26=1,$CI26,"")</f>
        <v/>
      </c>
      <c r="AV26" s="81" t="str">
        <f>IF(Overall!AV26=1,$CI26,"")</f>
        <v/>
      </c>
      <c r="AW26" s="81" t="str">
        <f>IF(Overall!AW26=1,$CI26,"")</f>
        <v/>
      </c>
      <c r="AX26" s="81" t="str">
        <f>IF(Overall!AX26=1,$CI26,"")</f>
        <v/>
      </c>
      <c r="AY26" s="81" t="str">
        <f>IF(Overall!AY26=1,$CI26,"")</f>
        <v/>
      </c>
      <c r="AZ26" s="81" t="str">
        <f>IF(Overall!AZ26=1,$CI26,"")</f>
        <v/>
      </c>
      <c r="BA26" s="81" t="str">
        <f>IF(Overall!BA26=1,$CI26,"")</f>
        <v/>
      </c>
      <c r="BB26" s="81" t="str">
        <f>IF(Overall!BB26=1,$CI26,"")</f>
        <v/>
      </c>
      <c r="BC26" s="81" t="str">
        <f>IF(Overall!BC26=1,$CI26,"")</f>
        <v/>
      </c>
      <c r="BD26" s="81"/>
      <c r="BE26" s="81">
        <v>8</v>
      </c>
      <c r="BF26" s="81">
        <v>17</v>
      </c>
      <c r="BG26" s="81">
        <v>68</v>
      </c>
      <c r="BH26" s="81"/>
      <c r="BI26" s="81" t="str">
        <f>IF(Overall!BI26=1,$CI26,"")</f>
        <v/>
      </c>
      <c r="BJ26" s="81" t="str">
        <f>IF(Overall!BJ26=1,$CI26,"")</f>
        <v/>
      </c>
      <c r="BK26" s="81" t="str">
        <f>IF(Overall!BK26=1,$CI26,"")</f>
        <v/>
      </c>
      <c r="BL26" s="81" t="str">
        <f>IF(Overall!BL26=1,$CI26,"")</f>
        <v/>
      </c>
      <c r="BM26" s="81" t="str">
        <f>IF(Overall!BM26=1,$CI26,"")</f>
        <v/>
      </c>
      <c r="BN26" s="81" t="str">
        <f>IF(Overall!BN26=1,$CI26,"")</f>
        <v/>
      </c>
      <c r="BO26" s="81" t="str">
        <f>IF(Overall!BO26=1,$CI26,"")</f>
        <v/>
      </c>
      <c r="BP26" s="81" t="str">
        <f>IF(Overall!BP26=1,$CI26,"")</f>
        <v/>
      </c>
      <c r="BQ26" s="81" t="str">
        <f>IF(Overall!BQ26=1,$CI26,"")</f>
        <v/>
      </c>
      <c r="BR26" s="81" t="str">
        <f>IF(Overall!BR26=1,$CI26,"")</f>
        <v/>
      </c>
      <c r="BS26" s="81" t="str">
        <f>IF(Overall!BS26=1,$CI26,"")</f>
        <v/>
      </c>
      <c r="BT26" s="81" t="str">
        <f>IF(Overall!BT26=1,$CI26,"")</f>
        <v/>
      </c>
      <c r="BU26" s="81" t="str">
        <f>IF(Overall!BU26=1,$CI26,"")</f>
        <v/>
      </c>
      <c r="BV26" s="81" t="str">
        <f>IF(Overall!BV26=1,$CI26,"")</f>
        <v/>
      </c>
      <c r="BW26" s="81" t="str">
        <f>IF(Overall!BW26=1,$CI26,"")</f>
        <v/>
      </c>
      <c r="BX26" s="81" t="str">
        <f>IF(Overall!BX26=1,$CI26,"")</f>
        <v/>
      </c>
      <c r="BY26" s="81" t="str">
        <f>IF(Overall!BY26=1,$CI26,"")</f>
        <v/>
      </c>
      <c r="BZ26" s="81" t="str">
        <f>IF(Overall!BZ26=1,$CI26,"")</f>
        <v/>
      </c>
      <c r="CA26" s="81" t="str">
        <f>IF(Overall!CA26=1,$CI26,"")</f>
        <v/>
      </c>
      <c r="CB26" s="81" t="str">
        <f>IF(Overall!CB26=1,$CI26,"")</f>
        <v/>
      </c>
      <c r="CC26" s="81" t="str">
        <f>IF(Overall!CC26=1,$CI26,"")</f>
        <v/>
      </c>
      <c r="CD26" s="81" t="str">
        <f>IF(Overall!CD26=1,$CI26,"")</f>
        <v/>
      </c>
      <c r="CE26" s="81" t="str">
        <f>IF(Overall!CE26=1,$CI26,"")</f>
        <v/>
      </c>
      <c r="CF26" s="81" t="str">
        <f>IF(Overall!CF26=1,$CI26,"")</f>
        <v/>
      </c>
      <c r="CG26" s="81" t="str">
        <f>IF(Overall!CG26=1,$CI26,"")</f>
        <v/>
      </c>
      <c r="CH26" s="81"/>
      <c r="CI26" s="64" t="s">
        <v>29</v>
      </c>
      <c r="CJ26" s="51"/>
      <c r="CK26" s="121">
        <v>4</v>
      </c>
      <c r="CL26" s="52"/>
      <c r="CM26" s="12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x14ac:dyDescent="0.35">
      <c r="A27" s="81" t="str">
        <f>IF(Overall!A27=1,$CI27,"")</f>
        <v/>
      </c>
      <c r="B27" s="81" t="str">
        <f>IF(Overall!B27=1,$CI27,"")</f>
        <v/>
      </c>
      <c r="C27" s="81" t="str">
        <f>IF(Overall!C27=1,$CI27,"")</f>
        <v/>
      </c>
      <c r="D27" s="81" t="str">
        <f>IF(Overall!D27=1,$CI27,"")</f>
        <v/>
      </c>
      <c r="E27" s="81" t="str">
        <f>IF(Overall!E27=1,$CI27,"")</f>
        <v/>
      </c>
      <c r="F27" s="81" t="str">
        <f>IF(Overall!F27=1,$CI27,"")</f>
        <v/>
      </c>
      <c r="G27" s="81" t="str">
        <f>IF(Overall!G27=1,$CI27,"")</f>
        <v/>
      </c>
      <c r="H27" s="81" t="str">
        <f>IF(Overall!H27=1,$CI27,"")</f>
        <v/>
      </c>
      <c r="I27" s="81" t="str">
        <f>IF(Overall!I27=1,$CI27,"")</f>
        <v/>
      </c>
      <c r="J27" s="81" t="str">
        <f>IF(Overall!J27=1,$CI27,"")</f>
        <v/>
      </c>
      <c r="K27" s="81" t="str">
        <f>IF(Overall!K27=1,$CI27,"")</f>
        <v/>
      </c>
      <c r="L27" s="81" t="str">
        <f>IF(Overall!L27=1,$CI27,"")</f>
        <v/>
      </c>
      <c r="M27" s="81" t="str">
        <f>IF(Overall!M27=1,$CI27,"")</f>
        <v/>
      </c>
      <c r="N27" s="81" t="str">
        <f>IF(Overall!N27=1,$CI27,"")</f>
        <v/>
      </c>
      <c r="O27" s="81" t="str">
        <f>IF(Overall!O27=1,$CI27,"")</f>
        <v/>
      </c>
      <c r="P27" s="81" t="str">
        <f>IF(Overall!P27=1,$CI27,"")</f>
        <v/>
      </c>
      <c r="Q27" s="81" t="str">
        <f>IF(Overall!Q27=1,$CI27,"")</f>
        <v/>
      </c>
      <c r="R27" s="81" t="str">
        <f>IF(Overall!R27=1,$CI27,"")</f>
        <v/>
      </c>
      <c r="S27" s="81" t="str">
        <f>IF(Overall!S27=1,$CI27,"")</f>
        <v/>
      </c>
      <c r="T27" s="81" t="str">
        <f>IF(Overall!T27=1,$CI27,"")</f>
        <v/>
      </c>
      <c r="U27" s="81" t="str">
        <f>IF(Overall!U27=1,$CI27,"")</f>
        <v/>
      </c>
      <c r="V27" s="81" t="str">
        <f>IF(Overall!V27=1,$CI27,"")</f>
        <v/>
      </c>
      <c r="W27" s="81" t="str">
        <f>IF(Overall!W27=1,$CI27,"")</f>
        <v/>
      </c>
      <c r="X27" s="81" t="str">
        <f>IF(Overall!X27=1,$CI27,"")</f>
        <v/>
      </c>
      <c r="Y27" s="81" t="str">
        <f>IF(Overall!Y27=1,$CI27,"")</f>
        <v/>
      </c>
      <c r="Z27" s="81"/>
      <c r="AA27" s="81">
        <v>25</v>
      </c>
      <c r="AB27" s="81">
        <v>0</v>
      </c>
      <c r="AC27" s="81">
        <v>0</v>
      </c>
      <c r="AD27" s="81"/>
      <c r="AE27" s="81" t="str">
        <f>IF(Overall!AE27=1,$CI27,"")</f>
        <v/>
      </c>
      <c r="AF27" s="81" t="str">
        <f>IF(Overall!AF27=1,$CI27,"")</f>
        <v/>
      </c>
      <c r="AG27" s="81" t="str">
        <f>IF(Overall!AG27=1,$CI27,"")</f>
        <v/>
      </c>
      <c r="AH27" s="81" t="str">
        <f>IF(Overall!AH27=1,$CI27,"")</f>
        <v/>
      </c>
      <c r="AI27" s="81" t="str">
        <f>IF(Overall!AI27=1,$CI27,"")</f>
        <v/>
      </c>
      <c r="AJ27" s="81" t="str">
        <f>IF(Overall!AJ27=1,$CI27,"")</f>
        <v/>
      </c>
      <c r="AK27" s="81" t="str">
        <f>IF(Overall!AK27=1,$CI27,"")</f>
        <v/>
      </c>
      <c r="AL27" s="81" t="str">
        <f>IF(Overall!AL27=1,$CI27,"")</f>
        <v/>
      </c>
      <c r="AM27" s="81" t="str">
        <f>IF(Overall!AM27=1,$CI27,"")</f>
        <v/>
      </c>
      <c r="AN27" s="81" t="str">
        <f>IF(Overall!AN27=1,$CI27,"")</f>
        <v/>
      </c>
      <c r="AO27" s="81" t="str">
        <f>IF(Overall!AO27=1,$CI27,"")</f>
        <v/>
      </c>
      <c r="AP27" s="81" t="str">
        <f>IF(Overall!AP27=1,$CI27,"")</f>
        <v/>
      </c>
      <c r="AQ27" s="81" t="str">
        <f>IF(Overall!AQ27=1,$CI27,"")</f>
        <v/>
      </c>
      <c r="AR27" s="81" t="str">
        <f>IF(Overall!AR27=1,$CI27,"")</f>
        <v/>
      </c>
      <c r="AS27" s="81" t="str">
        <f>IF(Overall!AS27=1,$CI27,"")</f>
        <v/>
      </c>
      <c r="AT27" s="81" t="str">
        <f>IF(Overall!AT27=1,$CI27,"")</f>
        <v/>
      </c>
      <c r="AU27" s="81" t="str">
        <f>IF(Overall!AU27=1,$CI27,"")</f>
        <v/>
      </c>
      <c r="AV27" s="81" t="str">
        <f>IF(Overall!AV27=1,$CI27,"")</f>
        <v/>
      </c>
      <c r="AW27" s="81" t="str">
        <f>IF(Overall!AW27=1,$CI27,"")</f>
        <v/>
      </c>
      <c r="AX27" s="81" t="str">
        <f>IF(Overall!AX27=1,$CI27,"")</f>
        <v/>
      </c>
      <c r="AY27" s="81" t="str">
        <f>IF(Overall!AY27=1,$CI27,"")</f>
        <v/>
      </c>
      <c r="AZ27" s="81" t="str">
        <f>IF(Overall!AZ27=1,$CI27,"")</f>
        <v/>
      </c>
      <c r="BA27" s="81" t="str">
        <f>IF(Overall!BA27=1,$CI27,"")</f>
        <v/>
      </c>
      <c r="BB27" s="81" t="str">
        <f>IF(Overall!BB27=1,$CI27,"")</f>
        <v/>
      </c>
      <c r="BC27" s="81" t="str">
        <f>IF(Overall!BC27=1,$CI27,"")</f>
        <v/>
      </c>
      <c r="BD27" s="81"/>
      <c r="BE27" s="81">
        <v>7</v>
      </c>
      <c r="BF27" s="81">
        <v>18</v>
      </c>
      <c r="BG27" s="81">
        <v>72</v>
      </c>
      <c r="BH27" s="81"/>
      <c r="BI27" s="81" t="str">
        <f>IF(Overall!BI27=1,$CI27,"")</f>
        <v/>
      </c>
      <c r="BJ27" s="81" t="str">
        <f>IF(Overall!BJ27=1,$CI27,"")</f>
        <v/>
      </c>
      <c r="BK27" s="81" t="str">
        <f>IF(Overall!BK27=1,$CI27,"")</f>
        <v/>
      </c>
      <c r="BL27" s="81" t="str">
        <f>IF(Overall!BL27=1,$CI27,"")</f>
        <v/>
      </c>
      <c r="BM27" s="81" t="str">
        <f>IF(Overall!BM27=1,$CI27,"")</f>
        <v/>
      </c>
      <c r="BN27" s="81" t="str">
        <f>IF(Overall!BN27=1,$CI27,"")</f>
        <v/>
      </c>
      <c r="BO27" s="81" t="str">
        <f>IF(Overall!BO27=1,$CI27,"")</f>
        <v/>
      </c>
      <c r="BP27" s="81" t="str">
        <f>IF(Overall!BP27=1,$CI27,"")</f>
        <v/>
      </c>
      <c r="BQ27" s="81" t="str">
        <f>IF(Overall!BQ27=1,$CI27,"")</f>
        <v/>
      </c>
      <c r="BR27" s="81" t="str">
        <f>IF(Overall!BR27=1,$CI27,"")</f>
        <v/>
      </c>
      <c r="BS27" s="81" t="str">
        <f>IF(Overall!BS27=1,$CI27,"")</f>
        <v/>
      </c>
      <c r="BT27" s="81" t="str">
        <f>IF(Overall!BT27=1,$CI27,"")</f>
        <v/>
      </c>
      <c r="BU27" s="81" t="str">
        <f>IF(Overall!BU27=1,$CI27,"")</f>
        <v/>
      </c>
      <c r="BV27" s="81" t="str">
        <f>IF(Overall!BV27=1,$CI27,"")</f>
        <v/>
      </c>
      <c r="BW27" s="81" t="str">
        <f>IF(Overall!BW27=1,$CI27,"")</f>
        <v/>
      </c>
      <c r="BX27" s="81" t="str">
        <f>IF(Overall!BX27=1,$CI27,"")</f>
        <v/>
      </c>
      <c r="BY27" s="81" t="str">
        <f>IF(Overall!BY27=1,$CI27,"")</f>
        <v/>
      </c>
      <c r="BZ27" s="81" t="str">
        <f>IF(Overall!BZ27=1,$CI27,"")</f>
        <v/>
      </c>
      <c r="CA27" s="81" t="str">
        <f>IF(Overall!CA27=1,$CI27,"")</f>
        <v/>
      </c>
      <c r="CB27" s="81" t="str">
        <f>IF(Overall!CB27=1,$CI27,"")</f>
        <v/>
      </c>
      <c r="CC27" s="81" t="str">
        <f>IF(Overall!CC27=1,$CI27,"")</f>
        <v/>
      </c>
      <c r="CD27" s="81" t="str">
        <f>IF(Overall!CD27=1,$CI27,"")</f>
        <v/>
      </c>
      <c r="CE27" s="81" t="str">
        <f>IF(Overall!CE27=1,$CI27,"")</f>
        <v/>
      </c>
      <c r="CF27" s="81" t="str">
        <f>IF(Overall!CF27=1,$CI27,"")</f>
        <v/>
      </c>
      <c r="CG27" s="81" t="str">
        <f>IF(Overall!CG27=1,$CI27,"")</f>
        <v/>
      </c>
      <c r="CH27" s="81"/>
      <c r="CI27" s="64" t="s">
        <v>29</v>
      </c>
      <c r="CJ27" s="51"/>
      <c r="CK27" s="121">
        <v>4</v>
      </c>
      <c r="CL27" s="52"/>
      <c r="CM27" s="12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x14ac:dyDescent="0.35">
      <c r="A28" s="81" t="str">
        <f>IF(Overall!A28=1,$CI28,"")</f>
        <v/>
      </c>
      <c r="B28" s="81" t="str">
        <f>IF(Overall!B28=1,$CI28,"")</f>
        <v/>
      </c>
      <c r="C28" s="81" t="str">
        <f>IF(Overall!C28=1,$CI28,"")</f>
        <v/>
      </c>
      <c r="D28" s="81" t="str">
        <f>IF(Overall!D28=1,$CI28,"")</f>
        <v/>
      </c>
      <c r="E28" s="81" t="str">
        <f>IF(Overall!E28=1,$CI28,"")</f>
        <v/>
      </c>
      <c r="F28" s="81" t="str">
        <f>IF(Overall!F28=1,$CI28,"")</f>
        <v/>
      </c>
      <c r="G28" s="81" t="str">
        <f>IF(Overall!G28=1,$CI28,"")</f>
        <v/>
      </c>
      <c r="H28" s="81" t="str">
        <f>IF(Overall!H28=1,$CI28,"")</f>
        <v/>
      </c>
      <c r="I28" s="81" t="str">
        <f>IF(Overall!I28=1,$CI28,"")</f>
        <v/>
      </c>
      <c r="J28" s="81" t="str">
        <f>IF(Overall!J28=1,$CI28,"")</f>
        <v/>
      </c>
      <c r="K28" s="81" t="str">
        <f>IF(Overall!K28=1,$CI28,"")</f>
        <v/>
      </c>
      <c r="L28" s="81" t="str">
        <f>IF(Overall!L28=1,$CI28,"")</f>
        <v/>
      </c>
      <c r="M28" s="81" t="str">
        <f>IF(Overall!M28=1,$CI28,"")</f>
        <v/>
      </c>
      <c r="N28" s="81" t="str">
        <f>IF(Overall!N28=1,$CI28,"")</f>
        <v/>
      </c>
      <c r="O28" s="81" t="str">
        <f>IF(Overall!O28=1,$CI28,"")</f>
        <v/>
      </c>
      <c r="P28" s="81" t="str">
        <f>IF(Overall!P28=1,$CI28,"")</f>
        <v/>
      </c>
      <c r="Q28" s="81" t="str">
        <f>IF(Overall!Q28=1,$CI28,"")</f>
        <v/>
      </c>
      <c r="R28" s="81" t="str">
        <f>IF(Overall!R28=1,$CI28,"")</f>
        <v/>
      </c>
      <c r="S28" s="81" t="str">
        <f>IF(Overall!S28=1,$CI28,"")</f>
        <v/>
      </c>
      <c r="T28" s="81" t="str">
        <f>IF(Overall!T28=1,$CI28,"")</f>
        <v/>
      </c>
      <c r="U28" s="81" t="str">
        <f>IF(Overall!U28=1,$CI28,"")</f>
        <v/>
      </c>
      <c r="V28" s="81" t="str">
        <f>IF(Overall!V28=1,$CI28,"")</f>
        <v/>
      </c>
      <c r="W28" s="81" t="str">
        <f>IF(Overall!W28=1,$CI28,"")</f>
        <v/>
      </c>
      <c r="X28" s="81" t="str">
        <f>IF(Overall!X28=1,$CI28,"")</f>
        <v/>
      </c>
      <c r="Y28" s="81" t="str">
        <f>IF(Overall!Y28=1,$CI28,"")</f>
        <v/>
      </c>
      <c r="Z28" s="81"/>
      <c r="AA28" s="81">
        <v>25</v>
      </c>
      <c r="AB28" s="81">
        <v>0</v>
      </c>
      <c r="AC28" s="81">
        <v>0</v>
      </c>
      <c r="AD28" s="81"/>
      <c r="AE28" s="81" t="str">
        <f>IF(Overall!AE28=1,$CI28,"")</f>
        <v/>
      </c>
      <c r="AF28" s="81" t="str">
        <f>IF(Overall!AF28=1,$CI28,"")</f>
        <v/>
      </c>
      <c r="AG28" s="81" t="str">
        <f>IF(Overall!AG28=1,$CI28,"")</f>
        <v/>
      </c>
      <c r="AH28" s="81" t="str">
        <f>IF(Overall!AH28=1,$CI28,"")</f>
        <v/>
      </c>
      <c r="AI28" s="81" t="str">
        <f>IF(Overall!AI28=1,$CI28,"")</f>
        <v/>
      </c>
      <c r="AJ28" s="81" t="str">
        <f>IF(Overall!AJ28=1,$CI28,"")</f>
        <v/>
      </c>
      <c r="AK28" s="81" t="str">
        <f>IF(Overall!AK28=1,$CI28,"")</f>
        <v/>
      </c>
      <c r="AL28" s="81" t="str">
        <f>IF(Overall!AL28=1,$CI28,"")</f>
        <v/>
      </c>
      <c r="AM28" s="81" t="str">
        <f>IF(Overall!AM28=1,$CI28,"")</f>
        <v/>
      </c>
      <c r="AN28" s="81" t="str">
        <f>IF(Overall!AN28=1,$CI28,"")</f>
        <v/>
      </c>
      <c r="AO28" s="81" t="str">
        <f>IF(Overall!AO28=1,$CI28,"")</f>
        <v/>
      </c>
      <c r="AP28" s="81" t="str">
        <f>IF(Overall!AP28=1,$CI28,"")</f>
        <v/>
      </c>
      <c r="AQ28" s="81" t="str">
        <f>IF(Overall!AQ28=1,$CI28,"")</f>
        <v/>
      </c>
      <c r="AR28" s="81" t="str">
        <f>IF(Overall!AR28=1,$CI28,"")</f>
        <v/>
      </c>
      <c r="AS28" s="81" t="str">
        <f>IF(Overall!AS28=1,$CI28,"")</f>
        <v/>
      </c>
      <c r="AT28" s="81" t="str">
        <f>IF(Overall!AT28=1,$CI28,"")</f>
        <v/>
      </c>
      <c r="AU28" s="81" t="str">
        <f>IF(Overall!AU28=1,$CI28,"")</f>
        <v/>
      </c>
      <c r="AV28" s="81" t="str">
        <f>IF(Overall!AV28=1,$CI28,"")</f>
        <v/>
      </c>
      <c r="AW28" s="81" t="str">
        <f>IF(Overall!AW28=1,$CI28,"")</f>
        <v/>
      </c>
      <c r="AX28" s="81" t="str">
        <f>IF(Overall!AX28=1,$CI28,"")</f>
        <v/>
      </c>
      <c r="AY28" s="81" t="str">
        <f>IF(Overall!AY28=1,$CI28,"")</f>
        <v/>
      </c>
      <c r="AZ28" s="81" t="str">
        <f>IF(Overall!AZ28=1,$CI28,"")</f>
        <v/>
      </c>
      <c r="BA28" s="81" t="str">
        <f>IF(Overall!BA28=1,$CI28,"")</f>
        <v/>
      </c>
      <c r="BB28" s="81" t="str">
        <f>IF(Overall!BB28=1,$CI28,"")</f>
        <v/>
      </c>
      <c r="BC28" s="81" t="str">
        <f>IF(Overall!BC28=1,$CI28,"")</f>
        <v/>
      </c>
      <c r="BD28" s="81"/>
      <c r="BE28" s="81">
        <v>6</v>
      </c>
      <c r="BF28" s="81">
        <v>19</v>
      </c>
      <c r="BG28" s="81">
        <v>76</v>
      </c>
      <c r="BH28" s="81"/>
      <c r="BI28" s="81" t="str">
        <f>IF(Overall!BI28=1,$CI28,"")</f>
        <v/>
      </c>
      <c r="BJ28" s="81" t="str">
        <f>IF(Overall!BJ28=1,$CI28,"")</f>
        <v/>
      </c>
      <c r="BK28" s="81" t="str">
        <f>IF(Overall!BK28=1,$CI28,"")</f>
        <v/>
      </c>
      <c r="BL28" s="81" t="str">
        <f>IF(Overall!BL28=1,$CI28,"")</f>
        <v/>
      </c>
      <c r="BM28" s="81" t="str">
        <f>IF(Overall!BM28=1,$CI28,"")</f>
        <v/>
      </c>
      <c r="BN28" s="81" t="str">
        <f>IF(Overall!BN28=1,$CI28,"")</f>
        <v/>
      </c>
      <c r="BO28" s="81" t="str">
        <f>IF(Overall!BO28=1,$CI28,"")</f>
        <v/>
      </c>
      <c r="BP28" s="81" t="str">
        <f>IF(Overall!BP28=1,$CI28,"")</f>
        <v/>
      </c>
      <c r="BQ28" s="81" t="str">
        <f>IF(Overall!BQ28=1,$CI28,"")</f>
        <v/>
      </c>
      <c r="BR28" s="81" t="str">
        <f>IF(Overall!BR28=1,$CI28,"")</f>
        <v/>
      </c>
      <c r="BS28" s="81" t="str">
        <f>IF(Overall!BS28=1,$CI28,"")</f>
        <v/>
      </c>
      <c r="BT28" s="81" t="str">
        <f>IF(Overall!BT28=1,$CI28,"")</f>
        <v/>
      </c>
      <c r="BU28" s="81" t="str">
        <f>IF(Overall!BU28=1,$CI28,"")</f>
        <v/>
      </c>
      <c r="BV28" s="81" t="str">
        <f>IF(Overall!BV28=1,$CI28,"")</f>
        <v/>
      </c>
      <c r="BW28" s="81" t="str">
        <f>IF(Overall!BW28=1,$CI28,"")</f>
        <v/>
      </c>
      <c r="BX28" s="81" t="str">
        <f>IF(Overall!BX28=1,$CI28,"")</f>
        <v/>
      </c>
      <c r="BY28" s="81" t="str">
        <f>IF(Overall!BY28=1,$CI28,"")</f>
        <v/>
      </c>
      <c r="BZ28" s="81" t="str">
        <f>IF(Overall!BZ28=1,$CI28,"")</f>
        <v/>
      </c>
      <c r="CA28" s="81" t="str">
        <f>IF(Overall!CA28=1,$CI28,"")</f>
        <v/>
      </c>
      <c r="CB28" s="81" t="str">
        <f>IF(Overall!CB28=1,$CI28,"")</f>
        <v/>
      </c>
      <c r="CC28" s="81" t="str">
        <f>IF(Overall!CC28=1,$CI28,"")</f>
        <v/>
      </c>
      <c r="CD28" s="81" t="str">
        <f>IF(Overall!CD28=1,$CI28,"")</f>
        <v/>
      </c>
      <c r="CE28" s="81" t="str">
        <f>IF(Overall!CE28=1,$CI28,"")</f>
        <v/>
      </c>
      <c r="CF28" s="81" t="str">
        <f>IF(Overall!CF28=1,$CI28,"")</f>
        <v/>
      </c>
      <c r="CG28" s="81" t="str">
        <f>IF(Overall!CG28=1,$CI28,"")</f>
        <v/>
      </c>
      <c r="CH28" s="81"/>
      <c r="CI28" s="64" t="s">
        <v>29</v>
      </c>
      <c r="CJ28" s="51"/>
      <c r="CK28" s="121">
        <v>4</v>
      </c>
      <c r="CL28" s="52"/>
      <c r="CM28" s="12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x14ac:dyDescent="0.35">
      <c r="A29" s="81" t="str">
        <f>IF(Overall!A29=1,$CI29,"")</f>
        <v/>
      </c>
      <c r="B29" s="81" t="str">
        <f>IF(Overall!B29=1,$CI29,"")</f>
        <v/>
      </c>
      <c r="C29" s="81" t="str">
        <f>IF(Overall!C29=1,$CI29,"")</f>
        <v/>
      </c>
      <c r="D29" s="81" t="str">
        <f>IF(Overall!D29=1,$CI29,"")</f>
        <v/>
      </c>
      <c r="E29" s="81" t="str">
        <f>IF(Overall!E29=1,$CI29,"")</f>
        <v/>
      </c>
      <c r="F29" s="81" t="str">
        <f>IF(Overall!F29=1,$CI29,"")</f>
        <v/>
      </c>
      <c r="G29" s="81" t="str">
        <f>IF(Overall!G29=1,$CI29,"")</f>
        <v/>
      </c>
      <c r="H29" s="81" t="str">
        <f>IF(Overall!H29=1,$CI29,"")</f>
        <v/>
      </c>
      <c r="I29" s="81" t="str">
        <f>IF(Overall!I29=1,$CI29,"")</f>
        <v/>
      </c>
      <c r="J29" s="81" t="str">
        <f>IF(Overall!J29=1,$CI29,"")</f>
        <v/>
      </c>
      <c r="K29" s="81" t="str">
        <f>IF(Overall!K29=1,$CI29,"")</f>
        <v/>
      </c>
      <c r="L29" s="81" t="str">
        <f>IF(Overall!L29=1,$CI29,"")</f>
        <v/>
      </c>
      <c r="M29" s="81" t="str">
        <f>IF(Overall!M29=1,$CI29,"")</f>
        <v/>
      </c>
      <c r="N29" s="81" t="str">
        <f>IF(Overall!N29=1,$CI29,"")</f>
        <v/>
      </c>
      <c r="O29" s="81" t="str">
        <f>IF(Overall!O29=1,$CI29,"")</f>
        <v/>
      </c>
      <c r="P29" s="81" t="str">
        <f>IF(Overall!P29=1,$CI29,"")</f>
        <v/>
      </c>
      <c r="Q29" s="81" t="str">
        <f>IF(Overall!Q29=1,$CI29,"")</f>
        <v/>
      </c>
      <c r="R29" s="81" t="str">
        <f>IF(Overall!R29=1,$CI29,"")</f>
        <v/>
      </c>
      <c r="S29" s="81" t="str">
        <f>IF(Overall!S29=1,$CI29,"")</f>
        <v/>
      </c>
      <c r="T29" s="81" t="str">
        <f>IF(Overall!T29=1,$CI29,"")</f>
        <v/>
      </c>
      <c r="U29" s="81" t="str">
        <f>IF(Overall!U29=1,$CI29,"")</f>
        <v/>
      </c>
      <c r="V29" s="81" t="str">
        <f>IF(Overall!V29=1,$CI29,"")</f>
        <v/>
      </c>
      <c r="W29" s="81" t="str">
        <f>IF(Overall!W29=1,$CI29,"")</f>
        <v/>
      </c>
      <c r="X29" s="81" t="str">
        <f>IF(Overall!X29=1,$CI29,"")</f>
        <v/>
      </c>
      <c r="Y29" s="81" t="str">
        <f>IF(Overall!Y29=1,$CI29,"")</f>
        <v/>
      </c>
      <c r="Z29" s="81"/>
      <c r="AA29" s="81">
        <v>25</v>
      </c>
      <c r="AB29" s="81">
        <v>0</v>
      </c>
      <c r="AC29" s="81">
        <v>0</v>
      </c>
      <c r="AD29" s="81"/>
      <c r="AE29" s="81" t="str">
        <f>IF(Overall!AE29=1,$CI29,"")</f>
        <v/>
      </c>
      <c r="AF29" s="81" t="str">
        <f>IF(Overall!AF29=1,$CI29,"")</f>
        <v/>
      </c>
      <c r="AG29" s="81" t="str">
        <f>IF(Overall!AG29=1,$CI29,"")</f>
        <v/>
      </c>
      <c r="AH29" s="81" t="str">
        <f>IF(Overall!AH29=1,$CI29,"")</f>
        <v/>
      </c>
      <c r="AI29" s="81" t="str">
        <f>IF(Overall!AI29=1,$CI29,"")</f>
        <v/>
      </c>
      <c r="AJ29" s="81" t="str">
        <f>IF(Overall!AJ29=1,$CI29,"")</f>
        <v/>
      </c>
      <c r="AK29" s="81" t="str">
        <f>IF(Overall!AK29=1,$CI29,"")</f>
        <v/>
      </c>
      <c r="AL29" s="81" t="str">
        <f>IF(Overall!AL29=1,$CI29,"")</f>
        <v/>
      </c>
      <c r="AM29" s="81" t="str">
        <f>IF(Overall!AM29=1,$CI29,"")</f>
        <v/>
      </c>
      <c r="AN29" s="81" t="str">
        <f>IF(Overall!AN29=1,$CI29,"")</f>
        <v/>
      </c>
      <c r="AO29" s="81" t="str">
        <f>IF(Overall!AO29=1,$CI29,"")</f>
        <v/>
      </c>
      <c r="AP29" s="81" t="str">
        <f>IF(Overall!AP29=1,$CI29,"")</f>
        <v/>
      </c>
      <c r="AQ29" s="81" t="str">
        <f>IF(Overall!AQ29=1,$CI29,"")</f>
        <v/>
      </c>
      <c r="AR29" s="81" t="str">
        <f>IF(Overall!AR29=1,$CI29,"")</f>
        <v/>
      </c>
      <c r="AS29" s="81" t="str">
        <f>IF(Overall!AS29=1,$CI29,"")</f>
        <v/>
      </c>
      <c r="AT29" s="81" t="str">
        <f>IF(Overall!AT29=1,$CI29,"")</f>
        <v/>
      </c>
      <c r="AU29" s="81" t="str">
        <f>IF(Overall!AU29=1,$CI29,"")</f>
        <v/>
      </c>
      <c r="AV29" s="81" t="str">
        <f>IF(Overall!AV29=1,$CI29,"")</f>
        <v/>
      </c>
      <c r="AW29" s="81" t="str">
        <f>IF(Overall!AW29=1,$CI29,"")</f>
        <v/>
      </c>
      <c r="AX29" s="81" t="str">
        <f>IF(Overall!AX29=1,$CI29,"")</f>
        <v/>
      </c>
      <c r="AY29" s="81" t="str">
        <f>IF(Overall!AY29=1,$CI29,"")</f>
        <v/>
      </c>
      <c r="AZ29" s="81" t="str">
        <f>IF(Overall!AZ29=1,$CI29,"")</f>
        <v/>
      </c>
      <c r="BA29" s="81" t="str">
        <f>IF(Overall!BA29=1,$CI29,"")</f>
        <v/>
      </c>
      <c r="BB29" s="81" t="str">
        <f>IF(Overall!BB29=1,$CI29,"")</f>
        <v/>
      </c>
      <c r="BC29" s="81" t="str">
        <f>IF(Overall!BC29=1,$CI29,"")</f>
        <v/>
      </c>
      <c r="BD29" s="81"/>
      <c r="BE29" s="81">
        <v>5</v>
      </c>
      <c r="BF29" s="81">
        <v>20</v>
      </c>
      <c r="BG29" s="81">
        <v>80</v>
      </c>
      <c r="BH29" s="81"/>
      <c r="BI29" s="81" t="str">
        <f>IF(Overall!BI29=1,$CI29,"")</f>
        <v/>
      </c>
      <c r="BJ29" s="81" t="str">
        <f>IF(Overall!BJ29=1,$CI29,"")</f>
        <v/>
      </c>
      <c r="BK29" s="81" t="str">
        <f>IF(Overall!BK29=1,$CI29,"")</f>
        <v/>
      </c>
      <c r="BL29" s="81" t="str">
        <f>IF(Overall!BL29=1,$CI29,"")</f>
        <v/>
      </c>
      <c r="BM29" s="81" t="str">
        <f>IF(Overall!BM29=1,$CI29,"")</f>
        <v/>
      </c>
      <c r="BN29" s="81" t="str">
        <f>IF(Overall!BN29=1,$CI29,"")</f>
        <v/>
      </c>
      <c r="BO29" s="81" t="str">
        <f>IF(Overall!BO29=1,$CI29,"")</f>
        <v/>
      </c>
      <c r="BP29" s="81" t="str">
        <f>IF(Overall!BP29=1,$CI29,"")</f>
        <v/>
      </c>
      <c r="BQ29" s="81" t="str">
        <f>IF(Overall!BQ29=1,$CI29,"")</f>
        <v/>
      </c>
      <c r="BR29" s="81" t="str">
        <f>IF(Overall!BR29=1,$CI29,"")</f>
        <v/>
      </c>
      <c r="BS29" s="81" t="str">
        <f>IF(Overall!BS29=1,$CI29,"")</f>
        <v/>
      </c>
      <c r="BT29" s="81" t="str">
        <f>IF(Overall!BT29=1,$CI29,"")</f>
        <v/>
      </c>
      <c r="BU29" s="81" t="str">
        <f>IF(Overall!BU29=1,$CI29,"")</f>
        <v/>
      </c>
      <c r="BV29" s="81" t="str">
        <f>IF(Overall!BV29=1,$CI29,"")</f>
        <v/>
      </c>
      <c r="BW29" s="81" t="str">
        <f>IF(Overall!BW29=1,$CI29,"")</f>
        <v/>
      </c>
      <c r="BX29" s="81" t="str">
        <f>IF(Overall!BX29=1,$CI29,"")</f>
        <v/>
      </c>
      <c r="BY29" s="81" t="str">
        <f>IF(Overall!BY29=1,$CI29,"")</f>
        <v/>
      </c>
      <c r="BZ29" s="81" t="str">
        <f>IF(Overall!BZ29=1,$CI29,"")</f>
        <v/>
      </c>
      <c r="CA29" s="81" t="str">
        <f>IF(Overall!CA29=1,$CI29,"")</f>
        <v/>
      </c>
      <c r="CB29" s="81" t="str">
        <f>IF(Overall!CB29=1,$CI29,"")</f>
        <v/>
      </c>
      <c r="CC29" s="81" t="str">
        <f>IF(Overall!CC29=1,$CI29,"")</f>
        <v/>
      </c>
      <c r="CD29" s="81" t="str">
        <f>IF(Overall!CD29=1,$CI29,"")</f>
        <v/>
      </c>
      <c r="CE29" s="81" t="str">
        <f>IF(Overall!CE29=1,$CI29,"")</f>
        <v/>
      </c>
      <c r="CF29" s="81" t="str">
        <f>IF(Overall!CF29=1,$CI29,"")</f>
        <v/>
      </c>
      <c r="CG29" s="81" t="str">
        <f>IF(Overall!CG29=1,$CI29,"")</f>
        <v/>
      </c>
      <c r="CH29" s="81"/>
      <c r="CI29" s="64" t="s">
        <v>29</v>
      </c>
      <c r="CJ29" s="51"/>
      <c r="CK29" s="121">
        <v>4</v>
      </c>
      <c r="CL29" s="52"/>
      <c r="CM29" s="12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x14ac:dyDescent="0.35">
      <c r="A30" s="81" t="str">
        <f>IF(Overall!A30=1,$CI30,"")</f>
        <v/>
      </c>
      <c r="B30" s="81" t="str">
        <f>IF(Overall!B30=1,$CI30,"")</f>
        <v/>
      </c>
      <c r="C30" s="81" t="str">
        <f>IF(Overall!C30=1,$CI30,"")</f>
        <v/>
      </c>
      <c r="D30" s="81" t="str">
        <f>IF(Overall!D30=1,$CI30,"")</f>
        <v/>
      </c>
      <c r="E30" s="81" t="str">
        <f>IF(Overall!E30=1,$CI30,"")</f>
        <v/>
      </c>
      <c r="F30" s="81" t="str">
        <f>IF(Overall!F30=1,$CI30,"")</f>
        <v/>
      </c>
      <c r="G30" s="81" t="str">
        <f>IF(Overall!G30=1,$CI30,"")</f>
        <v/>
      </c>
      <c r="H30" s="81" t="str">
        <f>IF(Overall!H30=1,$CI30,"")</f>
        <v/>
      </c>
      <c r="I30" s="81" t="str">
        <f>IF(Overall!I30=1,$CI30,"")</f>
        <v/>
      </c>
      <c r="J30" s="81" t="str">
        <f>IF(Overall!J30=1,$CI30,"")</f>
        <v/>
      </c>
      <c r="K30" s="81" t="str">
        <f>IF(Overall!K30=1,$CI30,"")</f>
        <v/>
      </c>
      <c r="L30" s="81" t="str">
        <f>IF(Overall!L30=1,$CI30,"")</f>
        <v/>
      </c>
      <c r="M30" s="81" t="str">
        <f>IF(Overall!M30=1,$CI30,"")</f>
        <v/>
      </c>
      <c r="N30" s="81" t="str">
        <f>IF(Overall!N30=1,$CI30,"")</f>
        <v/>
      </c>
      <c r="O30" s="81" t="str">
        <f>IF(Overall!O30=1,$CI30,"")</f>
        <v/>
      </c>
      <c r="P30" s="81" t="str">
        <f>IF(Overall!P30=1,$CI30,"")</f>
        <v/>
      </c>
      <c r="Q30" s="81" t="str">
        <f>IF(Overall!Q30=1,$CI30,"")</f>
        <v/>
      </c>
      <c r="R30" s="81" t="str">
        <f>IF(Overall!R30=1,$CI30,"")</f>
        <v/>
      </c>
      <c r="S30" s="81" t="str">
        <f>IF(Overall!S30=1,$CI30,"")</f>
        <v/>
      </c>
      <c r="T30" s="81" t="str">
        <f>IF(Overall!T30=1,$CI30,"")</f>
        <v/>
      </c>
      <c r="U30" s="81" t="str">
        <f>IF(Overall!U30=1,$CI30,"")</f>
        <v/>
      </c>
      <c r="V30" s="81" t="str">
        <f>IF(Overall!V30=1,$CI30,"")</f>
        <v/>
      </c>
      <c r="W30" s="81" t="str">
        <f>IF(Overall!W30=1,$CI30,"")</f>
        <v/>
      </c>
      <c r="X30" s="81" t="str">
        <f>IF(Overall!X30=1,$CI30,"")</f>
        <v/>
      </c>
      <c r="Y30" s="81" t="str">
        <f>IF(Overall!Y30=1,$CI30,"")</f>
        <v/>
      </c>
      <c r="Z30" s="81"/>
      <c r="AA30" s="81">
        <v>25</v>
      </c>
      <c r="AB30" s="81">
        <v>0</v>
      </c>
      <c r="AC30" s="81">
        <v>0</v>
      </c>
      <c r="AD30" s="81"/>
      <c r="AE30" s="81" t="str">
        <f>IF(Overall!AE30=1,$CI30,"")</f>
        <v/>
      </c>
      <c r="AF30" s="81" t="str">
        <f>IF(Overall!AF30=1,$CI30,"")</f>
        <v/>
      </c>
      <c r="AG30" s="81" t="str">
        <f>IF(Overall!AG30=1,$CI30,"")</f>
        <v/>
      </c>
      <c r="AH30" s="81" t="str">
        <f>IF(Overall!AH30=1,$CI30,"")</f>
        <v/>
      </c>
      <c r="AI30" s="81" t="str">
        <f>IF(Overall!AI30=1,$CI30,"")</f>
        <v/>
      </c>
      <c r="AJ30" s="81" t="str">
        <f>IF(Overall!AJ30=1,$CI30,"")</f>
        <v/>
      </c>
      <c r="AK30" s="81" t="str">
        <f>IF(Overall!AK30=1,$CI30,"")</f>
        <v/>
      </c>
      <c r="AL30" s="81" t="str">
        <f>IF(Overall!AL30=1,$CI30,"")</f>
        <v/>
      </c>
      <c r="AM30" s="81" t="str">
        <f>IF(Overall!AM30=1,$CI30,"")</f>
        <v/>
      </c>
      <c r="AN30" s="81" t="str">
        <f>IF(Overall!AN30=1,$CI30,"")</f>
        <v/>
      </c>
      <c r="AO30" s="81" t="str">
        <f>IF(Overall!AO30=1,$CI30,"")</f>
        <v/>
      </c>
      <c r="AP30" s="81" t="str">
        <f>IF(Overall!AP30=1,$CI30,"")</f>
        <v/>
      </c>
      <c r="AQ30" s="81" t="str">
        <f>IF(Overall!AQ30=1,$CI30,"")</f>
        <v/>
      </c>
      <c r="AR30" s="81" t="str">
        <f>IF(Overall!AR30=1,$CI30,"")</f>
        <v/>
      </c>
      <c r="AS30" s="81" t="str">
        <f>IF(Overall!AS30=1,$CI30,"")</f>
        <v/>
      </c>
      <c r="AT30" s="81" t="str">
        <f>IF(Overall!AT30=1,$CI30,"")</f>
        <v/>
      </c>
      <c r="AU30" s="81" t="str">
        <f>IF(Overall!AU30=1,$CI30,"")</f>
        <v/>
      </c>
      <c r="AV30" s="81" t="str">
        <f>IF(Overall!AV30=1,$CI30,"")</f>
        <v/>
      </c>
      <c r="AW30" s="81" t="str">
        <f>IF(Overall!AW30=1,$CI30,"")</f>
        <v/>
      </c>
      <c r="AX30" s="81" t="str">
        <f>IF(Overall!AX30=1,$CI30,"")</f>
        <v/>
      </c>
      <c r="AY30" s="81" t="str">
        <f>IF(Overall!AY30=1,$CI30,"")</f>
        <v/>
      </c>
      <c r="AZ30" s="81" t="str">
        <f>IF(Overall!AZ30=1,$CI30,"")</f>
        <v/>
      </c>
      <c r="BA30" s="81" t="str">
        <f>IF(Overall!BA30=1,$CI30,"")</f>
        <v/>
      </c>
      <c r="BB30" s="81" t="str">
        <f>IF(Overall!BB30=1,$CI30,"")</f>
        <v/>
      </c>
      <c r="BC30" s="81" t="str">
        <f>IF(Overall!BC30=1,$CI30,"")</f>
        <v/>
      </c>
      <c r="BD30" s="81"/>
      <c r="BE30" s="81">
        <v>4</v>
      </c>
      <c r="BF30" s="81">
        <v>21</v>
      </c>
      <c r="BG30" s="81">
        <v>84</v>
      </c>
      <c r="BH30" s="81"/>
      <c r="BI30" s="81" t="str">
        <f>IF(Overall!BI30=1,$CI30,"")</f>
        <v/>
      </c>
      <c r="BJ30" s="81" t="str">
        <f>IF(Overall!BJ30=1,$CI30,"")</f>
        <v/>
      </c>
      <c r="BK30" s="81" t="str">
        <f>IF(Overall!BK30=1,$CI30,"")</f>
        <v/>
      </c>
      <c r="BL30" s="81" t="str">
        <f>IF(Overall!BL30=1,$CI30,"")</f>
        <v/>
      </c>
      <c r="BM30" s="81" t="str">
        <f>IF(Overall!BM30=1,$CI30,"")</f>
        <v/>
      </c>
      <c r="BN30" s="81" t="str">
        <f>IF(Overall!BN30=1,$CI30,"")</f>
        <v/>
      </c>
      <c r="BO30" s="81" t="str">
        <f>IF(Overall!BO30=1,$CI30,"")</f>
        <v/>
      </c>
      <c r="BP30" s="81" t="str">
        <f>IF(Overall!BP30=1,$CI30,"")</f>
        <v/>
      </c>
      <c r="BQ30" s="81" t="str">
        <f>IF(Overall!BQ30=1,$CI30,"")</f>
        <v/>
      </c>
      <c r="BR30" s="81" t="str">
        <f>IF(Overall!BR30=1,$CI30,"")</f>
        <v/>
      </c>
      <c r="BS30" s="81" t="str">
        <f>IF(Overall!BS30=1,$CI30,"")</f>
        <v/>
      </c>
      <c r="BT30" s="81" t="str">
        <f>IF(Overall!BT30=1,$CI30,"")</f>
        <v/>
      </c>
      <c r="BU30" s="81" t="str">
        <f>IF(Overall!BU30=1,$CI30,"")</f>
        <v/>
      </c>
      <c r="BV30" s="81" t="str">
        <f>IF(Overall!BV30=1,$CI30,"")</f>
        <v/>
      </c>
      <c r="BW30" s="81" t="str">
        <f>IF(Overall!BW30=1,$CI30,"")</f>
        <v/>
      </c>
      <c r="BX30" s="81" t="str">
        <f>IF(Overall!BX30=1,$CI30,"")</f>
        <v/>
      </c>
      <c r="BY30" s="81" t="str">
        <f>IF(Overall!BY30=1,$CI30,"")</f>
        <v/>
      </c>
      <c r="BZ30" s="81" t="str">
        <f>IF(Overall!BZ30=1,$CI30,"")</f>
        <v/>
      </c>
      <c r="CA30" s="81" t="str">
        <f>IF(Overall!CA30=1,$CI30,"")</f>
        <v/>
      </c>
      <c r="CB30" s="81" t="str">
        <f>IF(Overall!CB30=1,$CI30,"")</f>
        <v/>
      </c>
      <c r="CC30" s="81" t="str">
        <f>IF(Overall!CC30=1,$CI30,"")</f>
        <v/>
      </c>
      <c r="CD30" s="81" t="str">
        <f>IF(Overall!CD30=1,$CI30,"")</f>
        <v/>
      </c>
      <c r="CE30" s="81" t="str">
        <f>IF(Overall!CE30=1,$CI30,"")</f>
        <v/>
      </c>
      <c r="CF30" s="81" t="str">
        <f>IF(Overall!CF30=1,$CI30,"")</f>
        <v/>
      </c>
      <c r="CG30" s="81" t="str">
        <f>IF(Overall!CG30=1,$CI30,"")</f>
        <v/>
      </c>
      <c r="CH30" s="81"/>
      <c r="CI30" s="64" t="s">
        <v>30</v>
      </c>
      <c r="CJ30" s="51"/>
      <c r="CK30" s="121">
        <v>5</v>
      </c>
      <c r="CL30" s="52"/>
      <c r="CM30" s="12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x14ac:dyDescent="0.35">
      <c r="A31" s="81" t="str">
        <f>IF(Overall!A31=1,$CI31,"")</f>
        <v/>
      </c>
      <c r="B31" s="81" t="str">
        <f>IF(Overall!B31=1,$CI31,"")</f>
        <v/>
      </c>
      <c r="C31" s="81" t="str">
        <f>IF(Overall!C31=1,$CI31,"")</f>
        <v/>
      </c>
      <c r="D31" s="81" t="str">
        <f>IF(Overall!D31=1,$CI31,"")</f>
        <v/>
      </c>
      <c r="E31" s="81" t="str">
        <f>IF(Overall!E31=1,$CI31,"")</f>
        <v/>
      </c>
      <c r="F31" s="81" t="str">
        <f>IF(Overall!F31=1,$CI31,"")</f>
        <v/>
      </c>
      <c r="G31" s="81" t="str">
        <f>IF(Overall!G31=1,$CI31,"")</f>
        <v/>
      </c>
      <c r="H31" s="81" t="str">
        <f>IF(Overall!H31=1,$CI31,"")</f>
        <v/>
      </c>
      <c r="I31" s="81" t="str">
        <f>IF(Overall!I31=1,$CI31,"")</f>
        <v/>
      </c>
      <c r="J31" s="81" t="str">
        <f>IF(Overall!J31=1,$CI31,"")</f>
        <v/>
      </c>
      <c r="K31" s="81" t="str">
        <f>IF(Overall!K31=1,$CI31,"")</f>
        <v/>
      </c>
      <c r="L31" s="81" t="str">
        <f>IF(Overall!L31=1,$CI31,"")</f>
        <v/>
      </c>
      <c r="M31" s="81" t="str">
        <f>IF(Overall!M31=1,$CI31,"")</f>
        <v/>
      </c>
      <c r="N31" s="81" t="str">
        <f>IF(Overall!N31=1,$CI31,"")</f>
        <v/>
      </c>
      <c r="O31" s="81" t="str">
        <f>IF(Overall!O31=1,$CI31,"")</f>
        <v/>
      </c>
      <c r="P31" s="81" t="str">
        <f>IF(Overall!P31=1,$CI31,"")</f>
        <v/>
      </c>
      <c r="Q31" s="81" t="str">
        <f>IF(Overall!Q31=1,$CI31,"")</f>
        <v/>
      </c>
      <c r="R31" s="81" t="str">
        <f>IF(Overall!R31=1,$CI31,"")</f>
        <v/>
      </c>
      <c r="S31" s="81" t="str">
        <f>IF(Overall!S31=1,$CI31,"")</f>
        <v/>
      </c>
      <c r="T31" s="81" t="str">
        <f>IF(Overall!T31=1,$CI31,"")</f>
        <v/>
      </c>
      <c r="U31" s="81" t="str">
        <f>IF(Overall!U31=1,$CI31,"")</f>
        <v/>
      </c>
      <c r="V31" s="81" t="str">
        <f>IF(Overall!V31=1,$CI31,"")</f>
        <v/>
      </c>
      <c r="W31" s="81" t="str">
        <f>IF(Overall!W31=1,$CI31,"")</f>
        <v/>
      </c>
      <c r="X31" s="81" t="str">
        <f>IF(Overall!X31=1,$CI31,"")</f>
        <v/>
      </c>
      <c r="Y31" s="81" t="str">
        <f>IF(Overall!Y31=1,$CI31,"")</f>
        <v/>
      </c>
      <c r="Z31" s="81"/>
      <c r="AA31" s="81">
        <v>25</v>
      </c>
      <c r="AB31" s="81">
        <v>0</v>
      </c>
      <c r="AC31" s="81">
        <v>0</v>
      </c>
      <c r="AD31" s="81"/>
      <c r="AE31" s="81" t="str">
        <f>IF(Overall!AE31=1,$CI31,"")</f>
        <v/>
      </c>
      <c r="AF31" s="81" t="str">
        <f>IF(Overall!AF31=1,$CI31,"")</f>
        <v/>
      </c>
      <c r="AG31" s="81" t="str">
        <f>IF(Overall!AG31=1,$CI31,"")</f>
        <v/>
      </c>
      <c r="AH31" s="81" t="str">
        <f>IF(Overall!AH31=1,$CI31,"")</f>
        <v/>
      </c>
      <c r="AI31" s="81" t="str">
        <f>IF(Overall!AI31=1,$CI31,"")</f>
        <v/>
      </c>
      <c r="AJ31" s="81" t="str">
        <f>IF(Overall!AJ31=1,$CI31,"")</f>
        <v/>
      </c>
      <c r="AK31" s="81" t="str">
        <f>IF(Overall!AK31=1,$CI31,"")</f>
        <v/>
      </c>
      <c r="AL31" s="81" t="str">
        <f>IF(Overall!AL31=1,$CI31,"")</f>
        <v/>
      </c>
      <c r="AM31" s="81" t="str">
        <f>IF(Overall!AM31=1,$CI31,"")</f>
        <v/>
      </c>
      <c r="AN31" s="81" t="str">
        <f>IF(Overall!AN31=1,$CI31,"")</f>
        <v/>
      </c>
      <c r="AO31" s="81" t="str">
        <f>IF(Overall!AO31=1,$CI31,"")</f>
        <v/>
      </c>
      <c r="AP31" s="81" t="str">
        <f>IF(Overall!AP31=1,$CI31,"")</f>
        <v/>
      </c>
      <c r="AQ31" s="81" t="str">
        <f>IF(Overall!AQ31=1,$CI31,"")</f>
        <v/>
      </c>
      <c r="AR31" s="81" t="str">
        <f>IF(Overall!AR31=1,$CI31,"")</f>
        <v/>
      </c>
      <c r="AS31" s="81" t="str">
        <f>IF(Overall!AS31=1,$CI31,"")</f>
        <v/>
      </c>
      <c r="AT31" s="81" t="str">
        <f>IF(Overall!AT31=1,$CI31,"")</f>
        <v/>
      </c>
      <c r="AU31" s="81" t="str">
        <f>IF(Overall!AU31=1,$CI31,"")</f>
        <v/>
      </c>
      <c r="AV31" s="81" t="str">
        <f>IF(Overall!AV31=1,$CI31,"")</f>
        <v/>
      </c>
      <c r="AW31" s="81" t="str">
        <f>IF(Overall!AW31=1,$CI31,"")</f>
        <v/>
      </c>
      <c r="AX31" s="81" t="str">
        <f>IF(Overall!AX31=1,$CI31,"")</f>
        <v/>
      </c>
      <c r="AY31" s="81" t="str">
        <f>IF(Overall!AY31=1,$CI31,"")</f>
        <v/>
      </c>
      <c r="AZ31" s="81" t="str">
        <f>IF(Overall!AZ31=1,$CI31,"")</f>
        <v/>
      </c>
      <c r="BA31" s="81" t="str">
        <f>IF(Overall!BA31=1,$CI31,"")</f>
        <v/>
      </c>
      <c r="BB31" s="81" t="str">
        <f>IF(Overall!BB31=1,$CI31,"")</f>
        <v/>
      </c>
      <c r="BC31" s="81" t="str">
        <f>IF(Overall!BC31=1,$CI31,"")</f>
        <v/>
      </c>
      <c r="BD31" s="81"/>
      <c r="BE31" s="81">
        <v>3</v>
      </c>
      <c r="BF31" s="81">
        <v>22</v>
      </c>
      <c r="BG31" s="81">
        <v>88</v>
      </c>
      <c r="BH31" s="81"/>
      <c r="BI31" s="81" t="str">
        <f>IF(Overall!BI31=1,$CI31,"")</f>
        <v/>
      </c>
      <c r="BJ31" s="81" t="str">
        <f>IF(Overall!BJ31=1,$CI31,"")</f>
        <v/>
      </c>
      <c r="BK31" s="81" t="str">
        <f>IF(Overall!BK31=1,$CI31,"")</f>
        <v/>
      </c>
      <c r="BL31" s="81" t="str">
        <f>IF(Overall!BL31=1,$CI31,"")</f>
        <v/>
      </c>
      <c r="BM31" s="81" t="str">
        <f>IF(Overall!BM31=1,$CI31,"")</f>
        <v/>
      </c>
      <c r="BN31" s="81" t="str">
        <f>IF(Overall!BN31=1,$CI31,"")</f>
        <v/>
      </c>
      <c r="BO31" s="81" t="str">
        <f>IF(Overall!BO31=1,$CI31,"")</f>
        <v/>
      </c>
      <c r="BP31" s="81" t="str">
        <f>IF(Overall!BP31=1,$CI31,"")</f>
        <v/>
      </c>
      <c r="BQ31" s="81" t="str">
        <f>IF(Overall!BQ31=1,$CI31,"")</f>
        <v/>
      </c>
      <c r="BR31" s="81" t="str">
        <f>IF(Overall!BR31=1,$CI31,"")</f>
        <v/>
      </c>
      <c r="BS31" s="81" t="str">
        <f>IF(Overall!BS31=1,$CI31,"")</f>
        <v/>
      </c>
      <c r="BT31" s="81" t="str">
        <f>IF(Overall!BT31=1,$CI31,"")</f>
        <v/>
      </c>
      <c r="BU31" s="81" t="str">
        <f>IF(Overall!BU31=1,$CI31,"")</f>
        <v/>
      </c>
      <c r="BV31" s="81" t="str">
        <f>IF(Overall!BV31=1,$CI31,"")</f>
        <v/>
      </c>
      <c r="BW31" s="81" t="str">
        <f>IF(Overall!BW31=1,$CI31,"")</f>
        <v/>
      </c>
      <c r="BX31" s="81" t="str">
        <f>IF(Overall!BX31=1,$CI31,"")</f>
        <v/>
      </c>
      <c r="BY31" s="81" t="str">
        <f>IF(Overall!BY31=1,$CI31,"")</f>
        <v/>
      </c>
      <c r="BZ31" s="81" t="str">
        <f>IF(Overall!BZ31=1,$CI31,"")</f>
        <v/>
      </c>
      <c r="CA31" s="81" t="str">
        <f>IF(Overall!CA31=1,$CI31,"")</f>
        <v/>
      </c>
      <c r="CB31" s="81" t="str">
        <f>IF(Overall!CB31=1,$CI31,"")</f>
        <v/>
      </c>
      <c r="CC31" s="81" t="str">
        <f>IF(Overall!CC31=1,$CI31,"")</f>
        <v/>
      </c>
      <c r="CD31" s="81" t="str">
        <f>IF(Overall!CD31=1,$CI31,"")</f>
        <v/>
      </c>
      <c r="CE31" s="81" t="str">
        <f>IF(Overall!CE31=1,$CI31,"")</f>
        <v/>
      </c>
      <c r="CF31" s="81" t="str">
        <f>IF(Overall!CF31=1,$CI31,"")</f>
        <v/>
      </c>
      <c r="CG31" s="81" t="str">
        <f>IF(Overall!CG31=1,$CI31,"")</f>
        <v/>
      </c>
      <c r="CH31" s="81"/>
      <c r="CI31" s="64" t="s">
        <v>31</v>
      </c>
      <c r="CJ31" s="51"/>
      <c r="CK31" s="121">
        <v>6</v>
      </c>
      <c r="CL31" s="52"/>
      <c r="CM31" s="12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x14ac:dyDescent="0.35">
      <c r="A32" s="81" t="str">
        <f>IF(Overall!A32=1,$CI32,"")</f>
        <v/>
      </c>
      <c r="B32" s="81" t="str">
        <f>IF(Overall!B32=1,$CI32,"")</f>
        <v/>
      </c>
      <c r="C32" s="81" t="str">
        <f>IF(Overall!C32=1,$CI32,"")</f>
        <v/>
      </c>
      <c r="D32" s="81" t="str">
        <f>IF(Overall!D32=1,$CI32,"")</f>
        <v/>
      </c>
      <c r="E32" s="81" t="str">
        <f>IF(Overall!E32=1,$CI32,"")</f>
        <v/>
      </c>
      <c r="F32" s="81" t="str">
        <f>IF(Overall!F32=1,$CI32,"")</f>
        <v/>
      </c>
      <c r="G32" s="81" t="str">
        <f>IF(Overall!G32=1,$CI32,"")</f>
        <v/>
      </c>
      <c r="H32" s="81" t="str">
        <f>IF(Overall!H32=1,$CI32,"")</f>
        <v/>
      </c>
      <c r="I32" s="81" t="str">
        <f>IF(Overall!I32=1,$CI32,"")</f>
        <v/>
      </c>
      <c r="J32" s="81" t="str">
        <f>IF(Overall!J32=1,$CI32,"")</f>
        <v/>
      </c>
      <c r="K32" s="81" t="str">
        <f>IF(Overall!K32=1,$CI32,"")</f>
        <v/>
      </c>
      <c r="L32" s="81" t="str">
        <f>IF(Overall!L32=1,$CI32,"")</f>
        <v/>
      </c>
      <c r="M32" s="81" t="str">
        <f>IF(Overall!M32=1,$CI32,"")</f>
        <v/>
      </c>
      <c r="N32" s="81" t="str">
        <f>IF(Overall!N32=1,$CI32,"")</f>
        <v/>
      </c>
      <c r="O32" s="81" t="str">
        <f>IF(Overall!O32=1,$CI32,"")</f>
        <v/>
      </c>
      <c r="P32" s="81" t="str">
        <f>IF(Overall!P32=1,$CI32,"")</f>
        <v/>
      </c>
      <c r="Q32" s="81" t="str">
        <f>IF(Overall!Q32=1,$CI32,"")</f>
        <v/>
      </c>
      <c r="R32" s="81" t="str">
        <f>IF(Overall!R32=1,$CI32,"")</f>
        <v/>
      </c>
      <c r="S32" s="81" t="str">
        <f>IF(Overall!S32=1,$CI32,"")</f>
        <v/>
      </c>
      <c r="T32" s="81" t="str">
        <f>IF(Overall!T32=1,$CI32,"")</f>
        <v/>
      </c>
      <c r="U32" s="81" t="str">
        <f>IF(Overall!U32=1,$CI32,"")</f>
        <v/>
      </c>
      <c r="V32" s="81" t="str">
        <f>IF(Overall!V32=1,$CI32,"")</f>
        <v/>
      </c>
      <c r="W32" s="81" t="str">
        <f>IF(Overall!W32=1,$CI32,"")</f>
        <v/>
      </c>
      <c r="X32" s="81" t="str">
        <f>IF(Overall!X32=1,$CI32,"")</f>
        <v/>
      </c>
      <c r="Y32" s="81" t="str">
        <f>IF(Overall!Y32=1,$CI32,"")</f>
        <v/>
      </c>
      <c r="Z32" s="81"/>
      <c r="AA32" s="81">
        <v>25</v>
      </c>
      <c r="AB32" s="81">
        <v>0</v>
      </c>
      <c r="AC32" s="81">
        <v>0</v>
      </c>
      <c r="AD32" s="81"/>
      <c r="AE32" s="81" t="str">
        <f>IF(Overall!AE32=1,$CI32,"")</f>
        <v/>
      </c>
      <c r="AF32" s="81" t="str">
        <f>IF(Overall!AF32=1,$CI32,"")</f>
        <v/>
      </c>
      <c r="AG32" s="81" t="str">
        <f>IF(Overall!AG32=1,$CI32,"")</f>
        <v/>
      </c>
      <c r="AH32" s="81" t="str">
        <f>IF(Overall!AH32=1,$CI32,"")</f>
        <v/>
      </c>
      <c r="AI32" s="81" t="str">
        <f>IF(Overall!AI32=1,$CI32,"")</f>
        <v/>
      </c>
      <c r="AJ32" s="81" t="str">
        <f>IF(Overall!AJ32=1,$CI32,"")</f>
        <v/>
      </c>
      <c r="AK32" s="81" t="str">
        <f>IF(Overall!AK32=1,$CI32,"")</f>
        <v/>
      </c>
      <c r="AL32" s="81" t="str">
        <f>IF(Overall!AL32=1,$CI32,"")</f>
        <v/>
      </c>
      <c r="AM32" s="81" t="str">
        <f>IF(Overall!AM32=1,$CI32,"")</f>
        <v/>
      </c>
      <c r="AN32" s="81" t="str">
        <f>IF(Overall!AN32=1,$CI32,"")</f>
        <v/>
      </c>
      <c r="AO32" s="81" t="str">
        <f>IF(Overall!AO32=1,$CI32,"")</f>
        <v/>
      </c>
      <c r="AP32" s="81" t="str">
        <f>IF(Overall!AP32=1,$CI32,"")</f>
        <v/>
      </c>
      <c r="AQ32" s="81" t="str">
        <f>IF(Overall!AQ32=1,$CI32,"")</f>
        <v/>
      </c>
      <c r="AR32" s="81" t="str">
        <f>IF(Overall!AR32=1,$CI32,"")</f>
        <v/>
      </c>
      <c r="AS32" s="81" t="str">
        <f>IF(Overall!AS32=1,$CI32,"")</f>
        <v/>
      </c>
      <c r="AT32" s="81" t="str">
        <f>IF(Overall!AT32=1,$CI32,"")</f>
        <v/>
      </c>
      <c r="AU32" s="81" t="str">
        <f>IF(Overall!AU32=1,$CI32,"")</f>
        <v/>
      </c>
      <c r="AV32" s="81" t="str">
        <f>IF(Overall!AV32=1,$CI32,"")</f>
        <v/>
      </c>
      <c r="AW32" s="81" t="str">
        <f>IF(Overall!AW32=1,$CI32,"")</f>
        <v/>
      </c>
      <c r="AX32" s="81" t="str">
        <f>IF(Overall!AX32=1,$CI32,"")</f>
        <v/>
      </c>
      <c r="AY32" s="81" t="str">
        <f>IF(Overall!AY32=1,$CI32,"")</f>
        <v/>
      </c>
      <c r="AZ32" s="81" t="str">
        <f>IF(Overall!AZ32=1,$CI32,"")</f>
        <v/>
      </c>
      <c r="BA32" s="81" t="str">
        <f>IF(Overall!BA32=1,$CI32,"")</f>
        <v/>
      </c>
      <c r="BB32" s="81" t="str">
        <f>IF(Overall!BB32=1,$CI32,"")</f>
        <v/>
      </c>
      <c r="BC32" s="81" t="str">
        <f>IF(Overall!BC32=1,$CI32,"")</f>
        <v/>
      </c>
      <c r="BD32" s="81"/>
      <c r="BE32" s="81">
        <v>2</v>
      </c>
      <c r="BF32" s="81">
        <v>23</v>
      </c>
      <c r="BG32" s="81">
        <v>92</v>
      </c>
      <c r="BH32" s="81"/>
      <c r="BI32" s="81" t="str">
        <f>IF(Overall!BI32=1,$CI32,"")</f>
        <v/>
      </c>
      <c r="BJ32" s="81" t="str">
        <f>IF(Overall!BJ32=1,$CI32,"")</f>
        <v/>
      </c>
      <c r="BK32" s="81" t="str">
        <f>IF(Overall!BK32=1,$CI32,"")</f>
        <v/>
      </c>
      <c r="BL32" s="81" t="str">
        <f>IF(Overall!BL32=1,$CI32,"")</f>
        <v/>
      </c>
      <c r="BM32" s="81" t="str">
        <f>IF(Overall!BM32=1,$CI32,"")</f>
        <v/>
      </c>
      <c r="BN32" s="81" t="str">
        <f>IF(Overall!BN32=1,$CI32,"")</f>
        <v/>
      </c>
      <c r="BO32" s="81" t="str">
        <f>IF(Overall!BO32=1,$CI32,"")</f>
        <v/>
      </c>
      <c r="BP32" s="81" t="str">
        <f>IF(Overall!BP32=1,$CI32,"")</f>
        <v/>
      </c>
      <c r="BQ32" s="81" t="str">
        <f>IF(Overall!BQ32=1,$CI32,"")</f>
        <v/>
      </c>
      <c r="BR32" s="81" t="str">
        <f>IF(Overall!BR32=1,$CI32,"")</f>
        <v/>
      </c>
      <c r="BS32" s="81" t="str">
        <f>IF(Overall!BS32=1,$CI32,"")</f>
        <v/>
      </c>
      <c r="BT32" s="81" t="str">
        <f>IF(Overall!BT32=1,$CI32,"")</f>
        <v/>
      </c>
      <c r="BU32" s="81" t="str">
        <f>IF(Overall!BU32=1,$CI32,"")</f>
        <v/>
      </c>
      <c r="BV32" s="81" t="str">
        <f>IF(Overall!BV32=1,$CI32,"")</f>
        <v/>
      </c>
      <c r="BW32" s="81" t="str">
        <f>IF(Overall!BW32=1,$CI32,"")</f>
        <v/>
      </c>
      <c r="BX32" s="81" t="str">
        <f>IF(Overall!BX32=1,$CI32,"")</f>
        <v/>
      </c>
      <c r="BY32" s="81" t="str">
        <f>IF(Overall!BY32=1,$CI32,"")</f>
        <v/>
      </c>
      <c r="BZ32" s="81" t="str">
        <f>IF(Overall!BZ32=1,$CI32,"")</f>
        <v/>
      </c>
      <c r="CA32" s="81" t="str">
        <f>IF(Overall!CA32=1,$CI32,"")</f>
        <v/>
      </c>
      <c r="CB32" s="81" t="str">
        <f>IF(Overall!CB32=1,$CI32,"")</f>
        <v/>
      </c>
      <c r="CC32" s="81" t="str">
        <f>IF(Overall!CC32=1,$CI32,"")</f>
        <v/>
      </c>
      <c r="CD32" s="81" t="str">
        <f>IF(Overall!CD32=1,$CI32,"")</f>
        <v/>
      </c>
      <c r="CE32" s="81" t="str">
        <f>IF(Overall!CE32=1,$CI32,"")</f>
        <v/>
      </c>
      <c r="CF32" s="81" t="str">
        <f>IF(Overall!CF32=1,$CI32,"")</f>
        <v/>
      </c>
      <c r="CG32" s="81" t="str">
        <f>IF(Overall!CG32=1,$CI32,"")</f>
        <v/>
      </c>
      <c r="CH32" s="81"/>
      <c r="CI32" s="64" t="s">
        <v>32</v>
      </c>
      <c r="CJ32" s="51"/>
      <c r="CK32" s="121">
        <v>7</v>
      </c>
      <c r="CL32" s="52"/>
      <c r="CM32" s="12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x14ac:dyDescent="0.35">
      <c r="A33" s="81" t="str">
        <f>IF(Overall!A33=1,$CI33,"")</f>
        <v/>
      </c>
      <c r="B33" s="81" t="str">
        <f>IF(Overall!B33=1,$CI33,"")</f>
        <v/>
      </c>
      <c r="C33" s="81" t="str">
        <f>IF(Overall!C33=1,$CI33,"")</f>
        <v/>
      </c>
      <c r="D33" s="81" t="str">
        <f>IF(Overall!D33=1,$CI33,"")</f>
        <v/>
      </c>
      <c r="E33" s="81" t="str">
        <f>IF(Overall!E33=1,$CI33,"")</f>
        <v/>
      </c>
      <c r="F33" s="81" t="str">
        <f>IF(Overall!F33=1,$CI33,"")</f>
        <v/>
      </c>
      <c r="G33" s="81" t="str">
        <f>IF(Overall!G33=1,$CI33,"")</f>
        <v/>
      </c>
      <c r="H33" s="81" t="str">
        <f>IF(Overall!H33=1,$CI33,"")</f>
        <v/>
      </c>
      <c r="I33" s="81" t="str">
        <f>IF(Overall!I33=1,$CI33,"")</f>
        <v/>
      </c>
      <c r="J33" s="81" t="str">
        <f>IF(Overall!J33=1,$CI33,"")</f>
        <v/>
      </c>
      <c r="K33" s="81" t="str">
        <f>IF(Overall!K33=1,$CI33,"")</f>
        <v/>
      </c>
      <c r="L33" s="81" t="str">
        <f>IF(Overall!L33=1,$CI33,"")</f>
        <v/>
      </c>
      <c r="M33" s="81" t="str">
        <f>IF(Overall!M33=1,$CI33,"")</f>
        <v/>
      </c>
      <c r="N33" s="81" t="str">
        <f>IF(Overall!N33=1,$CI33,"")</f>
        <v/>
      </c>
      <c r="O33" s="81" t="str">
        <f>IF(Overall!O33=1,$CI33,"")</f>
        <v/>
      </c>
      <c r="P33" s="81" t="str">
        <f>IF(Overall!P33=1,$CI33,"")</f>
        <v/>
      </c>
      <c r="Q33" s="81" t="str">
        <f>IF(Overall!Q33=1,$CI33,"")</f>
        <v/>
      </c>
      <c r="R33" s="81" t="str">
        <f>IF(Overall!R33=1,$CI33,"")</f>
        <v/>
      </c>
      <c r="S33" s="81" t="str">
        <f>IF(Overall!S33=1,$CI33,"")</f>
        <v/>
      </c>
      <c r="T33" s="81" t="str">
        <f>IF(Overall!T33=1,$CI33,"")</f>
        <v/>
      </c>
      <c r="U33" s="81" t="str">
        <f>IF(Overall!U33=1,$CI33,"")</f>
        <v/>
      </c>
      <c r="V33" s="81" t="str">
        <f>IF(Overall!V33=1,$CI33,"")</f>
        <v/>
      </c>
      <c r="W33" s="81" t="str">
        <f>IF(Overall!W33=1,$CI33,"")</f>
        <v/>
      </c>
      <c r="X33" s="81" t="str">
        <f>IF(Overall!X33=1,$CI33,"")</f>
        <v/>
      </c>
      <c r="Y33" s="81" t="str">
        <f>IF(Overall!Y33=1,$CI33,"")</f>
        <v/>
      </c>
      <c r="Z33" s="81"/>
      <c r="AA33" s="81">
        <v>25</v>
      </c>
      <c r="AB33" s="81">
        <v>0</v>
      </c>
      <c r="AC33" s="81">
        <v>0</v>
      </c>
      <c r="AD33" s="81"/>
      <c r="AE33" s="81" t="str">
        <f>IF(Overall!AE33=1,$CI33,"")</f>
        <v/>
      </c>
      <c r="AF33" s="81" t="str">
        <f>IF(Overall!AF33=1,$CI33,"")</f>
        <v/>
      </c>
      <c r="AG33" s="81" t="str">
        <f>IF(Overall!AG33=1,$CI33,"")</f>
        <v/>
      </c>
      <c r="AH33" s="81" t="str">
        <f>IF(Overall!AH33=1,$CI33,"")</f>
        <v/>
      </c>
      <c r="AI33" s="81" t="str">
        <f>IF(Overall!AI33=1,$CI33,"")</f>
        <v/>
      </c>
      <c r="AJ33" s="81" t="str">
        <f>IF(Overall!AJ33=1,$CI33,"")</f>
        <v/>
      </c>
      <c r="AK33" s="81" t="str">
        <f>IF(Overall!AK33=1,$CI33,"")</f>
        <v/>
      </c>
      <c r="AL33" s="81" t="str">
        <f>IF(Overall!AL33=1,$CI33,"")</f>
        <v/>
      </c>
      <c r="AM33" s="81" t="str">
        <f>IF(Overall!AM33=1,$CI33,"")</f>
        <v/>
      </c>
      <c r="AN33" s="81" t="str">
        <f>IF(Overall!AN33=1,$CI33,"")</f>
        <v/>
      </c>
      <c r="AO33" s="81" t="str">
        <f>IF(Overall!AO33=1,$CI33,"")</f>
        <v/>
      </c>
      <c r="AP33" s="81" t="str">
        <f>IF(Overall!AP33=1,$CI33,"")</f>
        <v/>
      </c>
      <c r="AQ33" s="81" t="str">
        <f>IF(Overall!AQ33=1,$CI33,"")</f>
        <v/>
      </c>
      <c r="AR33" s="81" t="str">
        <f>IF(Overall!AR33=1,$CI33,"")</f>
        <v/>
      </c>
      <c r="AS33" s="81" t="str">
        <f>IF(Overall!AS33=1,$CI33,"")</f>
        <v/>
      </c>
      <c r="AT33" s="81" t="str">
        <f>IF(Overall!AT33=1,$CI33,"")</f>
        <v/>
      </c>
      <c r="AU33" s="81" t="str">
        <f>IF(Overall!AU33=1,$CI33,"")</f>
        <v/>
      </c>
      <c r="AV33" s="81" t="str">
        <f>IF(Overall!AV33=1,$CI33,"")</f>
        <v/>
      </c>
      <c r="AW33" s="81" t="str">
        <f>IF(Overall!AW33=1,$CI33,"")</f>
        <v/>
      </c>
      <c r="AX33" s="81" t="str">
        <f>IF(Overall!AX33=1,$CI33,"")</f>
        <v/>
      </c>
      <c r="AY33" s="81" t="str">
        <f>IF(Overall!AY33=1,$CI33,"")</f>
        <v/>
      </c>
      <c r="AZ33" s="81" t="str">
        <f>IF(Overall!AZ33=1,$CI33,"")</f>
        <v/>
      </c>
      <c r="BA33" s="81" t="str">
        <f>IF(Overall!BA33=1,$CI33,"")</f>
        <v/>
      </c>
      <c r="BB33" s="81" t="str">
        <f>IF(Overall!BB33=1,$CI33,"")</f>
        <v/>
      </c>
      <c r="BC33" s="81" t="str">
        <f>IF(Overall!BC33=1,$CI33,"")</f>
        <v/>
      </c>
      <c r="BD33" s="81"/>
      <c r="BE33" s="81">
        <v>1</v>
      </c>
      <c r="BF33" s="81">
        <v>24</v>
      </c>
      <c r="BG33" s="81">
        <v>96</v>
      </c>
      <c r="BH33" s="81"/>
      <c r="BI33" s="81" t="str">
        <f>IF(Overall!BI33=1,$CI33,"")</f>
        <v/>
      </c>
      <c r="BJ33" s="81" t="str">
        <f>IF(Overall!BJ33=1,$CI33,"")</f>
        <v/>
      </c>
      <c r="BK33" s="81" t="str">
        <f>IF(Overall!BK33=1,$CI33,"")</f>
        <v/>
      </c>
      <c r="BL33" s="81" t="str">
        <f>IF(Overall!BL33=1,$CI33,"")</f>
        <v/>
      </c>
      <c r="BM33" s="81" t="str">
        <f>IF(Overall!BM33=1,$CI33,"")</f>
        <v/>
      </c>
      <c r="BN33" s="81" t="str">
        <f>IF(Overall!BN33=1,$CI33,"")</f>
        <v/>
      </c>
      <c r="BO33" s="81" t="str">
        <f>IF(Overall!BO33=1,$CI33,"")</f>
        <v/>
      </c>
      <c r="BP33" s="81" t="str">
        <f>IF(Overall!BP33=1,$CI33,"")</f>
        <v/>
      </c>
      <c r="BQ33" s="81" t="str">
        <f>IF(Overall!BQ33=1,$CI33,"")</f>
        <v/>
      </c>
      <c r="BR33" s="81" t="str">
        <f>IF(Overall!BR33=1,$CI33,"")</f>
        <v/>
      </c>
      <c r="BS33" s="81" t="str">
        <f>IF(Overall!BS33=1,$CI33,"")</f>
        <v/>
      </c>
      <c r="BT33" s="81" t="str">
        <f>IF(Overall!BT33=1,$CI33,"")</f>
        <v/>
      </c>
      <c r="BU33" s="81" t="str">
        <f>IF(Overall!BU33=1,$CI33,"")</f>
        <v/>
      </c>
      <c r="BV33" s="81" t="str">
        <f>IF(Overall!BV33=1,$CI33,"")</f>
        <v/>
      </c>
      <c r="BW33" s="81" t="str">
        <f>IF(Overall!BW33=1,$CI33,"")</f>
        <v/>
      </c>
      <c r="BX33" s="81" t="str">
        <f>IF(Overall!BX33=1,$CI33,"")</f>
        <v/>
      </c>
      <c r="BY33" s="81" t="str">
        <f>IF(Overall!BY33=1,$CI33,"")</f>
        <v/>
      </c>
      <c r="BZ33" s="81" t="str">
        <f>IF(Overall!BZ33=1,$CI33,"")</f>
        <v/>
      </c>
      <c r="CA33" s="81" t="str">
        <f>IF(Overall!CA33=1,$CI33,"")</f>
        <v/>
      </c>
      <c r="CB33" s="81" t="str">
        <f>IF(Overall!CB33=1,$CI33,"")</f>
        <v/>
      </c>
      <c r="CC33" s="81" t="str">
        <f>IF(Overall!CC33=1,$CI33,"")</f>
        <v/>
      </c>
      <c r="CD33" s="81" t="str">
        <f>IF(Overall!CD33=1,$CI33,"")</f>
        <v/>
      </c>
      <c r="CE33" s="81" t="str">
        <f>IF(Overall!CE33=1,$CI33,"")</f>
        <v/>
      </c>
      <c r="CF33" s="81" t="str">
        <f>IF(Overall!CF33=1,$CI33,"")</f>
        <v/>
      </c>
      <c r="CG33" s="81" t="str">
        <f>IF(Overall!CG33=1,$CI33,"")</f>
        <v/>
      </c>
      <c r="CH33" s="81"/>
      <c r="CI33" s="64" t="s">
        <v>29</v>
      </c>
      <c r="CJ33" s="51"/>
      <c r="CK33" s="121">
        <v>4</v>
      </c>
      <c r="CL33" s="52"/>
      <c r="CM33" s="12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x14ac:dyDescent="0.35">
      <c r="A34" s="81" t="str">
        <f>IF(Overall!A34=1,$CI34,"")</f>
        <v/>
      </c>
      <c r="B34" s="81" t="str">
        <f>IF(Overall!B34=1,$CI34,"")</f>
        <v/>
      </c>
      <c r="C34" s="81" t="str">
        <f>IF(Overall!C34=1,$CI34,"")</f>
        <v/>
      </c>
      <c r="D34" s="81" t="str">
        <f>IF(Overall!D34=1,$CI34,"")</f>
        <v/>
      </c>
      <c r="E34" s="81" t="str">
        <f>IF(Overall!E34=1,$CI34,"")</f>
        <v/>
      </c>
      <c r="F34" s="81" t="str">
        <f>IF(Overall!F34=1,$CI34,"")</f>
        <v/>
      </c>
      <c r="G34" s="81" t="str">
        <f>IF(Overall!G34=1,$CI34,"")</f>
        <v/>
      </c>
      <c r="H34" s="81" t="str">
        <f>IF(Overall!H34=1,$CI34,"")</f>
        <v/>
      </c>
      <c r="I34" s="81" t="str">
        <f>IF(Overall!I34=1,$CI34,"")</f>
        <v/>
      </c>
      <c r="J34" s="81" t="str">
        <f>IF(Overall!J34=1,$CI34,"")</f>
        <v/>
      </c>
      <c r="K34" s="81" t="str">
        <f>IF(Overall!K34=1,$CI34,"")</f>
        <v/>
      </c>
      <c r="L34" s="81" t="str">
        <f>IF(Overall!L34=1,$CI34,"")</f>
        <v/>
      </c>
      <c r="M34" s="81" t="str">
        <f>IF(Overall!M34=1,$CI34,"")</f>
        <v/>
      </c>
      <c r="N34" s="81" t="str">
        <f>IF(Overall!N34=1,$CI34,"")</f>
        <v/>
      </c>
      <c r="O34" s="81" t="str">
        <f>IF(Overall!O34=1,$CI34,"")</f>
        <v/>
      </c>
      <c r="P34" s="81" t="str">
        <f>IF(Overall!P34=1,$CI34,"")</f>
        <v/>
      </c>
      <c r="Q34" s="81" t="str">
        <f>IF(Overall!Q34=1,$CI34,"")</f>
        <v/>
      </c>
      <c r="R34" s="81" t="str">
        <f>IF(Overall!R34=1,$CI34,"")</f>
        <v/>
      </c>
      <c r="S34" s="81" t="str">
        <f>IF(Overall!S34=1,$CI34,"")</f>
        <v/>
      </c>
      <c r="T34" s="81" t="str">
        <f>IF(Overall!T34=1,$CI34,"")</f>
        <v/>
      </c>
      <c r="U34" s="81" t="str">
        <f>IF(Overall!U34=1,$CI34,"")</f>
        <v/>
      </c>
      <c r="V34" s="81" t="str">
        <f>IF(Overall!V34=1,$CI34,"")</f>
        <v/>
      </c>
      <c r="W34" s="81" t="str">
        <f>IF(Overall!W34=1,$CI34,"")</f>
        <v/>
      </c>
      <c r="X34" s="81" t="str">
        <f>IF(Overall!X34=1,$CI34,"")</f>
        <v/>
      </c>
      <c r="Y34" s="81" t="str">
        <f>IF(Overall!Y34=1,$CI34,"")</f>
        <v/>
      </c>
      <c r="Z34" s="81"/>
      <c r="AA34" s="81">
        <v>25</v>
      </c>
      <c r="AB34" s="81">
        <v>0</v>
      </c>
      <c r="AC34" s="81">
        <v>0</v>
      </c>
      <c r="AD34" s="81"/>
      <c r="AE34" s="81" t="str">
        <f>IF(Overall!AE34=1,$CI34,"")</f>
        <v/>
      </c>
      <c r="AF34" s="81" t="str">
        <f>IF(Overall!AF34=1,$CI34,"")</f>
        <v/>
      </c>
      <c r="AG34" s="81" t="str">
        <f>IF(Overall!AG34=1,$CI34,"")</f>
        <v/>
      </c>
      <c r="AH34" s="81" t="str">
        <f>IF(Overall!AH34=1,$CI34,"")</f>
        <v/>
      </c>
      <c r="AI34" s="81" t="str">
        <f>IF(Overall!AI34=1,$CI34,"")</f>
        <v/>
      </c>
      <c r="AJ34" s="81" t="str">
        <f>IF(Overall!AJ34=1,$CI34,"")</f>
        <v/>
      </c>
      <c r="AK34" s="81" t="str">
        <f>IF(Overall!AK34=1,$CI34,"")</f>
        <v/>
      </c>
      <c r="AL34" s="81" t="str">
        <f>IF(Overall!AL34=1,$CI34,"")</f>
        <v/>
      </c>
      <c r="AM34" s="81" t="str">
        <f>IF(Overall!AM34=1,$CI34,"")</f>
        <v/>
      </c>
      <c r="AN34" s="81" t="str">
        <f>IF(Overall!AN34=1,$CI34,"")</f>
        <v/>
      </c>
      <c r="AO34" s="81" t="str">
        <f>IF(Overall!AO34=1,$CI34,"")</f>
        <v/>
      </c>
      <c r="AP34" s="81" t="str">
        <f>IF(Overall!AP34=1,$CI34,"")</f>
        <v/>
      </c>
      <c r="AQ34" s="81" t="str">
        <f>IF(Overall!AQ34=1,$CI34,"")</f>
        <v/>
      </c>
      <c r="AR34" s="81" t="str">
        <f>IF(Overall!AR34=1,$CI34,"")</f>
        <v/>
      </c>
      <c r="AS34" s="81" t="str">
        <f>IF(Overall!AS34=1,$CI34,"")</f>
        <v/>
      </c>
      <c r="AT34" s="81" t="str">
        <f>IF(Overall!AT34=1,$CI34,"")</f>
        <v/>
      </c>
      <c r="AU34" s="81" t="str">
        <f>IF(Overall!AU34=1,$CI34,"")</f>
        <v/>
      </c>
      <c r="AV34" s="81" t="str">
        <f>IF(Overall!AV34=1,$CI34,"")</f>
        <v/>
      </c>
      <c r="AW34" s="81" t="str">
        <f>IF(Overall!AW34=1,$CI34,"")</f>
        <v/>
      </c>
      <c r="AX34" s="81" t="str">
        <f>IF(Overall!AX34=1,$CI34,"")</f>
        <v/>
      </c>
      <c r="AY34" s="81" t="str">
        <f>IF(Overall!AY34=1,$CI34,"")</f>
        <v/>
      </c>
      <c r="AZ34" s="81" t="str">
        <f>IF(Overall!AZ34=1,$CI34,"")</f>
        <v/>
      </c>
      <c r="BA34" s="81" t="str">
        <f>IF(Overall!BA34=1,$CI34,"")</f>
        <v/>
      </c>
      <c r="BB34" s="81" t="str">
        <f>IF(Overall!BB34=1,$CI34,"")</f>
        <v/>
      </c>
      <c r="BC34" s="81" t="str">
        <f>IF(Overall!BC34=1,$CI34,"")</f>
        <v/>
      </c>
      <c r="BD34" s="81"/>
      <c r="BE34" s="81">
        <v>0</v>
      </c>
      <c r="BF34" s="81">
        <v>25</v>
      </c>
      <c r="BG34" s="81">
        <v>100</v>
      </c>
      <c r="BH34" s="81"/>
      <c r="BI34" s="81" t="str">
        <f>IF(Overall!BI34=1,$CI34,"")</f>
        <v/>
      </c>
      <c r="BJ34" s="81" t="str">
        <f>IF(Overall!BJ34=1,$CI34,"")</f>
        <v/>
      </c>
      <c r="BK34" s="81" t="str">
        <f>IF(Overall!BK34=1,$CI34,"")</f>
        <v/>
      </c>
      <c r="BL34" s="81" t="str">
        <f>IF(Overall!BL34=1,$CI34,"")</f>
        <v/>
      </c>
      <c r="BM34" s="81" t="str">
        <f>IF(Overall!BM34=1,$CI34,"")</f>
        <v/>
      </c>
      <c r="BN34" s="81" t="str">
        <f>IF(Overall!BN34=1,$CI34,"")</f>
        <v/>
      </c>
      <c r="BO34" s="81" t="str">
        <f>IF(Overall!BO34=1,$CI34,"")</f>
        <v/>
      </c>
      <c r="BP34" s="81" t="str">
        <f>IF(Overall!BP34=1,$CI34,"")</f>
        <v/>
      </c>
      <c r="BQ34" s="81" t="str">
        <f>IF(Overall!BQ34=1,$CI34,"")</f>
        <v/>
      </c>
      <c r="BR34" s="81" t="str">
        <f>IF(Overall!BR34=1,$CI34,"")</f>
        <v/>
      </c>
      <c r="BS34" s="81" t="str">
        <f>IF(Overall!BS34=1,$CI34,"")</f>
        <v/>
      </c>
      <c r="BT34" s="81" t="str">
        <f>IF(Overall!BT34=1,$CI34,"")</f>
        <v/>
      </c>
      <c r="BU34" s="81" t="str">
        <f>IF(Overall!BU34=1,$CI34,"")</f>
        <v/>
      </c>
      <c r="BV34" s="81" t="str">
        <f>IF(Overall!BV34=1,$CI34,"")</f>
        <v/>
      </c>
      <c r="BW34" s="81" t="str">
        <f>IF(Overall!BW34=1,$CI34,"")</f>
        <v/>
      </c>
      <c r="BX34" s="81" t="str">
        <f>IF(Overall!BX34=1,$CI34,"")</f>
        <v/>
      </c>
      <c r="BY34" s="81" t="str">
        <f>IF(Overall!BY34=1,$CI34,"")</f>
        <v/>
      </c>
      <c r="BZ34" s="81" t="str">
        <f>IF(Overall!BZ34=1,$CI34,"")</f>
        <v/>
      </c>
      <c r="CA34" s="81" t="str">
        <f>IF(Overall!CA34=1,$CI34,"")</f>
        <v/>
      </c>
      <c r="CB34" s="81" t="str">
        <f>IF(Overall!CB34=1,$CI34,"")</f>
        <v/>
      </c>
      <c r="CC34" s="81" t="str">
        <f>IF(Overall!CC34=1,$CI34,"")</f>
        <v/>
      </c>
      <c r="CD34" s="81" t="str">
        <f>IF(Overall!CD34=1,$CI34,"")</f>
        <v/>
      </c>
      <c r="CE34" s="81" t="str">
        <f>IF(Overall!CE34=1,$CI34,"")</f>
        <v/>
      </c>
      <c r="CF34" s="81" t="str">
        <f>IF(Overall!CF34=1,$CI34,"")</f>
        <v/>
      </c>
      <c r="CG34" s="81" t="str">
        <f>IF(Overall!CG34=1,$CI34,"")</f>
        <v/>
      </c>
      <c r="CH34" s="81"/>
      <c r="CI34" s="64" t="s">
        <v>33</v>
      </c>
      <c r="CJ34" s="51"/>
      <c r="CK34" s="121">
        <v>8</v>
      </c>
      <c r="CL34" s="52"/>
      <c r="CM34" s="12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x14ac:dyDescent="0.35">
      <c r="A35" s="81" t="str">
        <f>IF(Overall!A35=1,$CI35,"")</f>
        <v/>
      </c>
      <c r="B35" s="81" t="str">
        <f>IF(Overall!B35=1,$CI35,"")</f>
        <v/>
      </c>
      <c r="C35" s="81" t="str">
        <f>IF(Overall!C35=1,$CI35,"")</f>
        <v/>
      </c>
      <c r="D35" s="81" t="str">
        <f>IF(Overall!D35=1,$CI35,"")</f>
        <v/>
      </c>
      <c r="E35" s="81" t="str">
        <f>IF(Overall!E35=1,$CI35,"")</f>
        <v/>
      </c>
      <c r="F35" s="81" t="str">
        <f>IF(Overall!F35=1,$CI35,"")</f>
        <v/>
      </c>
      <c r="G35" s="81" t="str">
        <f>IF(Overall!G35=1,$CI35,"")</f>
        <v/>
      </c>
      <c r="H35" s="81" t="str">
        <f>IF(Overall!H35=1,$CI35,"")</f>
        <v/>
      </c>
      <c r="I35" s="81" t="str">
        <f>IF(Overall!I35=1,$CI35,"")</f>
        <v/>
      </c>
      <c r="J35" s="81" t="str">
        <f>IF(Overall!J35=1,$CI35,"")</f>
        <v/>
      </c>
      <c r="K35" s="81" t="str">
        <f>IF(Overall!K35=1,$CI35,"")</f>
        <v/>
      </c>
      <c r="L35" s="81" t="str">
        <f>IF(Overall!L35=1,$CI35,"")</f>
        <v/>
      </c>
      <c r="M35" s="81" t="str">
        <f>IF(Overall!M35=1,$CI35,"")</f>
        <v/>
      </c>
      <c r="N35" s="81" t="str">
        <f>IF(Overall!N35=1,$CI35,"")</f>
        <v/>
      </c>
      <c r="O35" s="81" t="str">
        <f>IF(Overall!O35=1,$CI35,"")</f>
        <v/>
      </c>
      <c r="P35" s="81" t="str">
        <f>IF(Overall!P35=1,$CI35,"")</f>
        <v/>
      </c>
      <c r="Q35" s="81" t="str">
        <f>IF(Overall!Q35=1,$CI35,"")</f>
        <v/>
      </c>
      <c r="R35" s="81" t="str">
        <f>IF(Overall!R35=1,$CI35,"")</f>
        <v/>
      </c>
      <c r="S35" s="81" t="str">
        <f>IF(Overall!S35=1,$CI35,"")</f>
        <v/>
      </c>
      <c r="T35" s="81" t="str">
        <f>IF(Overall!T35=1,$CI35,"")</f>
        <v/>
      </c>
      <c r="U35" s="81" t="str">
        <f>IF(Overall!U35=1,$CI35,"")</f>
        <v/>
      </c>
      <c r="V35" s="81" t="str">
        <f>IF(Overall!V35=1,$CI35,"")</f>
        <v/>
      </c>
      <c r="W35" s="81" t="str">
        <f>IF(Overall!W35=1,$CI35,"")</f>
        <v/>
      </c>
      <c r="X35" s="81" t="str">
        <f>IF(Overall!X35=1,$CI35,"")</f>
        <v/>
      </c>
      <c r="Y35" s="81" t="str">
        <f>IF(Overall!Y35=1,$CI35,"")</f>
        <v/>
      </c>
      <c r="Z35" s="81"/>
      <c r="AA35" s="81">
        <v>24</v>
      </c>
      <c r="AB35" s="81">
        <v>1</v>
      </c>
      <c r="AC35" s="81">
        <v>4</v>
      </c>
      <c r="AD35" s="81"/>
      <c r="AE35" s="81" t="str">
        <f>IF(Overall!AE35=1,$CI35,"")</f>
        <v/>
      </c>
      <c r="AF35" s="81" t="str">
        <f>IF(Overall!AF35=1,$CI35,"")</f>
        <v/>
      </c>
      <c r="AG35" s="81" t="str">
        <f>IF(Overall!AG35=1,$CI35,"")</f>
        <v/>
      </c>
      <c r="AH35" s="81" t="str">
        <f>IF(Overall!AH35=1,$CI35,"")</f>
        <v/>
      </c>
      <c r="AI35" s="81" t="str">
        <f>IF(Overall!AI35=1,$CI35,"")</f>
        <v/>
      </c>
      <c r="AJ35" s="81" t="str">
        <f>IF(Overall!AJ35=1,$CI35,"")</f>
        <v/>
      </c>
      <c r="AK35" s="81" t="str">
        <f>IF(Overall!AK35=1,$CI35,"")</f>
        <v/>
      </c>
      <c r="AL35" s="81" t="str">
        <f>IF(Overall!AL35=1,$CI35,"")</f>
        <v/>
      </c>
      <c r="AM35" s="81" t="str">
        <f>IF(Overall!AM35=1,$CI35,"")</f>
        <v/>
      </c>
      <c r="AN35" s="81" t="str">
        <f>IF(Overall!AN35=1,$CI35,"")</f>
        <v/>
      </c>
      <c r="AO35" s="81" t="str">
        <f>IF(Overall!AO35=1,$CI35,"")</f>
        <v/>
      </c>
      <c r="AP35" s="81" t="str">
        <f>IF(Overall!AP35=1,$CI35,"")</f>
        <v/>
      </c>
      <c r="AQ35" s="81" t="str">
        <f>IF(Overall!AQ35=1,$CI35,"")</f>
        <v/>
      </c>
      <c r="AR35" s="81" t="str">
        <f>IF(Overall!AR35=1,$CI35,"")</f>
        <v/>
      </c>
      <c r="AS35" s="81" t="str">
        <f>IF(Overall!AS35=1,$CI35,"")</f>
        <v/>
      </c>
      <c r="AT35" s="81" t="str">
        <f>IF(Overall!AT35=1,$CI35,"")</f>
        <v/>
      </c>
      <c r="AU35" s="81" t="str">
        <f>IF(Overall!AU35=1,$CI35,"")</f>
        <v/>
      </c>
      <c r="AV35" s="81" t="str">
        <f>IF(Overall!AV35=1,$CI35,"")</f>
        <v/>
      </c>
      <c r="AW35" s="81" t="str">
        <f>IF(Overall!AW35=1,$CI35,"")</f>
        <v/>
      </c>
      <c r="AX35" s="81" t="str">
        <f>IF(Overall!AX35=1,$CI35,"")</f>
        <v/>
      </c>
      <c r="AY35" s="81" t="str">
        <f>IF(Overall!AY35=1,$CI35,"")</f>
        <v/>
      </c>
      <c r="AZ35" s="81" t="str">
        <f>IF(Overall!AZ35=1,$CI35,"")</f>
        <v/>
      </c>
      <c r="BA35" s="81" t="str">
        <f>IF(Overall!BA35=1,$CI35,"")</f>
        <v/>
      </c>
      <c r="BB35" s="81" t="str">
        <f>IF(Overall!BB35=1,$CI35,"")</f>
        <v/>
      </c>
      <c r="BC35" s="81" t="str">
        <f>IF(Overall!BC35=1,$CI35,"")</f>
        <v/>
      </c>
      <c r="BD35" s="81"/>
      <c r="BE35" s="81">
        <v>0</v>
      </c>
      <c r="BF35" s="81">
        <v>25</v>
      </c>
      <c r="BG35" s="81">
        <v>100</v>
      </c>
      <c r="BH35" s="81"/>
      <c r="BI35" s="81" t="str">
        <f>IF(Overall!BI35=1,$CI35,"")</f>
        <v/>
      </c>
      <c r="BJ35" s="81" t="str">
        <f>IF(Overall!BJ35=1,$CI35,"")</f>
        <v/>
      </c>
      <c r="BK35" s="81" t="str">
        <f>IF(Overall!BK35=1,$CI35,"")</f>
        <v/>
      </c>
      <c r="BL35" s="81" t="str">
        <f>IF(Overall!BL35=1,$CI35,"")</f>
        <v/>
      </c>
      <c r="BM35" s="81" t="str">
        <f>IF(Overall!BM35=1,$CI35,"")</f>
        <v/>
      </c>
      <c r="BN35" s="81" t="str">
        <f>IF(Overall!BN35=1,$CI35,"")</f>
        <v/>
      </c>
      <c r="BO35" s="81" t="str">
        <f>IF(Overall!BO35=1,$CI35,"")</f>
        <v/>
      </c>
      <c r="BP35" s="81" t="str">
        <f>IF(Overall!BP35=1,$CI35,"")</f>
        <v/>
      </c>
      <c r="BQ35" s="81" t="str">
        <f>IF(Overall!BQ35=1,$CI35,"")</f>
        <v/>
      </c>
      <c r="BR35" s="81" t="str">
        <f>IF(Overall!BR35=1,$CI35,"")</f>
        <v/>
      </c>
      <c r="BS35" s="81" t="str">
        <f>IF(Overall!BS35=1,$CI35,"")</f>
        <v/>
      </c>
      <c r="BT35" s="81" t="str">
        <f>IF(Overall!BT35=1,$CI35,"")</f>
        <v/>
      </c>
      <c r="BU35" s="81" t="str">
        <f>IF(Overall!BU35=1,$CI35,"")</f>
        <v/>
      </c>
      <c r="BV35" s="81" t="str">
        <f>IF(Overall!BV35=1,$CI35,"")</f>
        <v/>
      </c>
      <c r="BW35" s="81" t="str">
        <f>IF(Overall!BW35=1,$CI35,"")</f>
        <v/>
      </c>
      <c r="BX35" s="81" t="str">
        <f>IF(Overall!BX35=1,$CI35,"")</f>
        <v/>
      </c>
      <c r="BY35" s="81" t="str">
        <f>IF(Overall!BY35=1,$CI35,"")</f>
        <v/>
      </c>
      <c r="BZ35" s="81" t="str">
        <f>IF(Overall!BZ35=1,$CI35,"")</f>
        <v/>
      </c>
      <c r="CA35" s="81" t="str">
        <f>IF(Overall!CA35=1,$CI35,"")</f>
        <v/>
      </c>
      <c r="CB35" s="81" t="str">
        <f>IF(Overall!CB35=1,$CI35,"")</f>
        <v/>
      </c>
      <c r="CC35" s="81" t="str">
        <f>IF(Overall!CC35=1,$CI35,"")</f>
        <v/>
      </c>
      <c r="CD35" s="81" t="str">
        <f>IF(Overall!CD35=1,$CI35,"")</f>
        <v/>
      </c>
      <c r="CE35" s="81" t="str">
        <f>IF(Overall!CE35=1,$CI35,"")</f>
        <v/>
      </c>
      <c r="CF35" s="81" t="str">
        <f>IF(Overall!CF35=1,$CI35,"")</f>
        <v/>
      </c>
      <c r="CG35" s="81" t="str">
        <f>IF(Overall!CG35=1,$CI35,"")</f>
        <v/>
      </c>
      <c r="CH35" s="81"/>
      <c r="CI35" s="64" t="s">
        <v>33</v>
      </c>
      <c r="CJ35" s="51"/>
      <c r="CK35" s="121">
        <v>8</v>
      </c>
      <c r="CL35" s="52"/>
      <c r="CM35" s="12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x14ac:dyDescent="0.35">
      <c r="A36" s="81" t="str">
        <f>IF(Overall!A36=1,$CI36,"")</f>
        <v/>
      </c>
      <c r="B36" s="81" t="str">
        <f>IF(Overall!B36=1,$CI36,"")</f>
        <v/>
      </c>
      <c r="C36" s="81" t="str">
        <f>IF(Overall!C36=1,$CI36,"")</f>
        <v/>
      </c>
      <c r="D36" s="81" t="str">
        <f>IF(Overall!D36=1,$CI36,"")</f>
        <v/>
      </c>
      <c r="E36" s="81" t="str">
        <f>IF(Overall!E36=1,$CI36,"")</f>
        <v/>
      </c>
      <c r="F36" s="81" t="str">
        <f>IF(Overall!F36=1,$CI36,"")</f>
        <v/>
      </c>
      <c r="G36" s="81" t="str">
        <f>IF(Overall!G36=1,$CI36,"")</f>
        <v/>
      </c>
      <c r="H36" s="81" t="str">
        <f>IF(Overall!H36=1,$CI36,"")</f>
        <v/>
      </c>
      <c r="I36" s="81" t="str">
        <f>IF(Overall!I36=1,$CI36,"")</f>
        <v/>
      </c>
      <c r="J36" s="81" t="str">
        <f>IF(Overall!J36=1,$CI36,"")</f>
        <v/>
      </c>
      <c r="K36" s="81" t="str">
        <f>IF(Overall!K36=1,$CI36,"")</f>
        <v/>
      </c>
      <c r="L36" s="81" t="str">
        <f>IF(Overall!L36=1,$CI36,"")</f>
        <v/>
      </c>
      <c r="M36" s="81" t="str">
        <f>IF(Overall!M36=1,$CI36,"")</f>
        <v/>
      </c>
      <c r="N36" s="81" t="str">
        <f>IF(Overall!N36=1,$CI36,"")</f>
        <v/>
      </c>
      <c r="O36" s="81" t="str">
        <f>IF(Overall!O36=1,$CI36,"")</f>
        <v/>
      </c>
      <c r="P36" s="81" t="str">
        <f>IF(Overall!P36=1,$CI36,"")</f>
        <v/>
      </c>
      <c r="Q36" s="81" t="str">
        <f>IF(Overall!Q36=1,$CI36,"")</f>
        <v/>
      </c>
      <c r="R36" s="81" t="str">
        <f>IF(Overall!R36=1,$CI36,"")</f>
        <v/>
      </c>
      <c r="S36" s="81" t="str">
        <f>IF(Overall!S36=1,$CI36,"")</f>
        <v/>
      </c>
      <c r="T36" s="81" t="str">
        <f>IF(Overall!T36=1,$CI36,"")</f>
        <v/>
      </c>
      <c r="U36" s="81" t="str">
        <f>IF(Overall!U36=1,$CI36,"")</f>
        <v/>
      </c>
      <c r="V36" s="81" t="str">
        <f>IF(Overall!V36=1,$CI36,"")</f>
        <v/>
      </c>
      <c r="W36" s="81" t="str">
        <f>IF(Overall!W36=1,$CI36,"")</f>
        <v/>
      </c>
      <c r="X36" s="81" t="str">
        <f>IF(Overall!X36=1,$CI36,"")</f>
        <v/>
      </c>
      <c r="Y36" s="81" t="str">
        <f>IF(Overall!Y36=1,$CI36,"")</f>
        <v/>
      </c>
      <c r="Z36" s="81"/>
      <c r="AA36" s="81">
        <v>23</v>
      </c>
      <c r="AB36" s="81">
        <v>2</v>
      </c>
      <c r="AC36" s="81">
        <v>8</v>
      </c>
      <c r="AD36" s="81"/>
      <c r="AE36" s="81" t="str">
        <f>IF(Overall!AE36=1,$CI36,"")</f>
        <v/>
      </c>
      <c r="AF36" s="81" t="str">
        <f>IF(Overall!AF36=1,$CI36,"")</f>
        <v/>
      </c>
      <c r="AG36" s="81" t="str">
        <f>IF(Overall!AG36=1,$CI36,"")</f>
        <v/>
      </c>
      <c r="AH36" s="81" t="str">
        <f>IF(Overall!AH36=1,$CI36,"")</f>
        <v/>
      </c>
      <c r="AI36" s="81" t="str">
        <f>IF(Overall!AI36=1,$CI36,"")</f>
        <v/>
      </c>
      <c r="AJ36" s="81" t="str">
        <f>IF(Overall!AJ36=1,$CI36,"")</f>
        <v/>
      </c>
      <c r="AK36" s="81" t="str">
        <f>IF(Overall!AK36=1,$CI36,"")</f>
        <v/>
      </c>
      <c r="AL36" s="81" t="str">
        <f>IF(Overall!AL36=1,$CI36,"")</f>
        <v/>
      </c>
      <c r="AM36" s="81" t="str">
        <f>IF(Overall!AM36=1,$CI36,"")</f>
        <v/>
      </c>
      <c r="AN36" s="81" t="str">
        <f>IF(Overall!AN36=1,$CI36,"")</f>
        <v/>
      </c>
      <c r="AO36" s="81" t="str">
        <f>IF(Overall!AO36=1,$CI36,"")</f>
        <v/>
      </c>
      <c r="AP36" s="81" t="str">
        <f>IF(Overall!AP36=1,$CI36,"")</f>
        <v/>
      </c>
      <c r="AQ36" s="81" t="str">
        <f>IF(Overall!AQ36=1,$CI36,"")</f>
        <v/>
      </c>
      <c r="AR36" s="81" t="str">
        <f>IF(Overall!AR36=1,$CI36,"")</f>
        <v/>
      </c>
      <c r="AS36" s="81" t="str">
        <f>IF(Overall!AS36=1,$CI36,"")</f>
        <v/>
      </c>
      <c r="AT36" s="81" t="str">
        <f>IF(Overall!AT36=1,$CI36,"")</f>
        <v/>
      </c>
      <c r="AU36" s="81" t="str">
        <f>IF(Overall!AU36=1,$CI36,"")</f>
        <v/>
      </c>
      <c r="AV36" s="81" t="str">
        <f>IF(Overall!AV36=1,$CI36,"")</f>
        <v/>
      </c>
      <c r="AW36" s="81" t="str">
        <f>IF(Overall!AW36=1,$CI36,"")</f>
        <v/>
      </c>
      <c r="AX36" s="81" t="str">
        <f>IF(Overall!AX36=1,$CI36,"")</f>
        <v/>
      </c>
      <c r="AY36" s="81" t="str">
        <f>IF(Overall!AY36=1,$CI36,"")</f>
        <v/>
      </c>
      <c r="AZ36" s="81" t="str">
        <f>IF(Overall!AZ36=1,$CI36,"")</f>
        <v/>
      </c>
      <c r="BA36" s="81" t="str">
        <f>IF(Overall!BA36=1,$CI36,"")</f>
        <v/>
      </c>
      <c r="BB36" s="81" t="str">
        <f>IF(Overall!BB36=1,$CI36,"")</f>
        <v/>
      </c>
      <c r="BC36" s="81" t="str">
        <f>IF(Overall!BC36=1,$CI36,"")</f>
        <v/>
      </c>
      <c r="BD36" s="81"/>
      <c r="BE36" s="81">
        <v>0</v>
      </c>
      <c r="BF36" s="81">
        <v>25</v>
      </c>
      <c r="BG36" s="81">
        <v>100</v>
      </c>
      <c r="BH36" s="81"/>
      <c r="BI36" s="81" t="str">
        <f>IF(Overall!BI36=1,$CI36,"")</f>
        <v/>
      </c>
      <c r="BJ36" s="81" t="str">
        <f>IF(Overall!BJ36=1,$CI36,"")</f>
        <v/>
      </c>
      <c r="BK36" s="81" t="str">
        <f>IF(Overall!BK36=1,$CI36,"")</f>
        <v/>
      </c>
      <c r="BL36" s="81" t="str">
        <f>IF(Overall!BL36=1,$CI36,"")</f>
        <v/>
      </c>
      <c r="BM36" s="81" t="str">
        <f>IF(Overall!BM36=1,$CI36,"")</f>
        <v/>
      </c>
      <c r="BN36" s="81" t="str">
        <f>IF(Overall!BN36=1,$CI36,"")</f>
        <v/>
      </c>
      <c r="BO36" s="81" t="str">
        <f>IF(Overall!BO36=1,$CI36,"")</f>
        <v/>
      </c>
      <c r="BP36" s="81" t="str">
        <f>IF(Overall!BP36=1,$CI36,"")</f>
        <v/>
      </c>
      <c r="BQ36" s="81" t="str">
        <f>IF(Overall!BQ36=1,$CI36,"")</f>
        <v/>
      </c>
      <c r="BR36" s="81" t="str">
        <f>IF(Overall!BR36=1,$CI36,"")</f>
        <v/>
      </c>
      <c r="BS36" s="81" t="str">
        <f>IF(Overall!BS36=1,$CI36,"")</f>
        <v/>
      </c>
      <c r="BT36" s="81" t="str">
        <f>IF(Overall!BT36=1,$CI36,"")</f>
        <v/>
      </c>
      <c r="BU36" s="81" t="str">
        <f>IF(Overall!BU36=1,$CI36,"")</f>
        <v/>
      </c>
      <c r="BV36" s="81" t="str">
        <f>IF(Overall!BV36=1,$CI36,"")</f>
        <v/>
      </c>
      <c r="BW36" s="81" t="str">
        <f>IF(Overall!BW36=1,$CI36,"")</f>
        <v/>
      </c>
      <c r="BX36" s="81" t="str">
        <f>IF(Overall!BX36=1,$CI36,"")</f>
        <v/>
      </c>
      <c r="BY36" s="81" t="str">
        <f>IF(Overall!BY36=1,$CI36,"")</f>
        <v/>
      </c>
      <c r="BZ36" s="81" t="str">
        <f>IF(Overall!BZ36=1,$CI36,"")</f>
        <v/>
      </c>
      <c r="CA36" s="81" t="str">
        <f>IF(Overall!CA36=1,$CI36,"")</f>
        <v/>
      </c>
      <c r="CB36" s="81" t="str">
        <f>IF(Overall!CB36=1,$CI36,"")</f>
        <v/>
      </c>
      <c r="CC36" s="81" t="str">
        <f>IF(Overall!CC36=1,$CI36,"")</f>
        <v/>
      </c>
      <c r="CD36" s="81" t="str">
        <f>IF(Overall!CD36=1,$CI36,"")</f>
        <v/>
      </c>
      <c r="CE36" s="81" t="str">
        <f>IF(Overall!CE36=1,$CI36,"")</f>
        <v/>
      </c>
      <c r="CF36" s="81" t="str">
        <f>IF(Overall!CF36=1,$CI36,"")</f>
        <v/>
      </c>
      <c r="CG36" s="81" t="str">
        <f>IF(Overall!CG36=1,$CI36,"")</f>
        <v/>
      </c>
      <c r="CH36" s="81"/>
      <c r="CI36" s="64" t="s">
        <v>28</v>
      </c>
      <c r="CJ36" s="51"/>
      <c r="CK36" s="121">
        <v>3</v>
      </c>
      <c r="CL36" s="52"/>
      <c r="CM36" s="12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x14ac:dyDescent="0.35">
      <c r="A37" s="81" t="str">
        <f>IF(Overall!A37=1,$CI37,"")</f>
        <v/>
      </c>
      <c r="B37" s="81" t="str">
        <f>IF(Overall!B37=1,$CI37,"")</f>
        <v/>
      </c>
      <c r="C37" s="81" t="str">
        <f>IF(Overall!C37=1,$CI37,"")</f>
        <v/>
      </c>
      <c r="D37" s="81" t="str">
        <f>IF(Overall!D37=1,$CI37,"")</f>
        <v/>
      </c>
      <c r="E37" s="81" t="str">
        <f>IF(Overall!E37=1,$CI37,"")</f>
        <v/>
      </c>
      <c r="F37" s="81" t="str">
        <f>IF(Overall!F37=1,$CI37,"")</f>
        <v/>
      </c>
      <c r="G37" s="81" t="str">
        <f>IF(Overall!G37=1,$CI37,"")</f>
        <v/>
      </c>
      <c r="H37" s="81" t="str">
        <f>IF(Overall!H37=1,$CI37,"")</f>
        <v/>
      </c>
      <c r="I37" s="81" t="str">
        <f>IF(Overall!I37=1,$CI37,"")</f>
        <v/>
      </c>
      <c r="J37" s="81" t="str">
        <f>IF(Overall!J37=1,$CI37,"")</f>
        <v/>
      </c>
      <c r="K37" s="81" t="str">
        <f>IF(Overall!K37=1,$CI37,"")</f>
        <v/>
      </c>
      <c r="L37" s="81" t="str">
        <f>IF(Overall!L37=1,$CI37,"")</f>
        <v/>
      </c>
      <c r="M37" s="81" t="str">
        <f>IF(Overall!M37=1,$CI37,"")</f>
        <v/>
      </c>
      <c r="N37" s="81" t="str">
        <f>IF(Overall!N37=1,$CI37,"")</f>
        <v/>
      </c>
      <c r="O37" s="81" t="str">
        <f>IF(Overall!O37=1,$CI37,"")</f>
        <v/>
      </c>
      <c r="P37" s="81" t="str">
        <f>IF(Overall!P37=1,$CI37,"")</f>
        <v/>
      </c>
      <c r="Q37" s="81" t="str">
        <f>IF(Overall!Q37=1,$CI37,"")</f>
        <v/>
      </c>
      <c r="R37" s="81" t="str">
        <f>IF(Overall!R37=1,$CI37,"")</f>
        <v/>
      </c>
      <c r="S37" s="81" t="str">
        <f>IF(Overall!S37=1,$CI37,"")</f>
        <v/>
      </c>
      <c r="T37" s="81" t="str">
        <f>IF(Overall!T37=1,$CI37,"")</f>
        <v/>
      </c>
      <c r="U37" s="81" t="str">
        <f>IF(Overall!U37=1,$CI37,"")</f>
        <v/>
      </c>
      <c r="V37" s="81" t="str">
        <f>IF(Overall!V37=1,$CI37,"")</f>
        <v/>
      </c>
      <c r="W37" s="81" t="str">
        <f>IF(Overall!W37=1,$CI37,"")</f>
        <v/>
      </c>
      <c r="X37" s="81" t="str">
        <f>IF(Overall!X37=1,$CI37,"")</f>
        <v/>
      </c>
      <c r="Y37" s="81" t="str">
        <f>IF(Overall!Y37=1,$CI37,"")</f>
        <v/>
      </c>
      <c r="Z37" s="81"/>
      <c r="AA37" s="81">
        <v>22</v>
      </c>
      <c r="AB37" s="81">
        <v>3</v>
      </c>
      <c r="AC37" s="81">
        <v>12</v>
      </c>
      <c r="AD37" s="81"/>
      <c r="AE37" s="81" t="str">
        <f>IF(Overall!AE37=1,$CI37,"")</f>
        <v/>
      </c>
      <c r="AF37" s="81" t="str">
        <f>IF(Overall!AF37=1,$CI37,"")</f>
        <v/>
      </c>
      <c r="AG37" s="81" t="str">
        <f>IF(Overall!AG37=1,$CI37,"")</f>
        <v/>
      </c>
      <c r="AH37" s="81" t="str">
        <f>IF(Overall!AH37=1,$CI37,"")</f>
        <v/>
      </c>
      <c r="AI37" s="81" t="str">
        <f>IF(Overall!AI37=1,$CI37,"")</f>
        <v/>
      </c>
      <c r="AJ37" s="81" t="str">
        <f>IF(Overall!AJ37=1,$CI37,"")</f>
        <v/>
      </c>
      <c r="AK37" s="81" t="str">
        <f>IF(Overall!AK37=1,$CI37,"")</f>
        <v/>
      </c>
      <c r="AL37" s="81" t="str">
        <f>IF(Overall!AL37=1,$CI37,"")</f>
        <v/>
      </c>
      <c r="AM37" s="81" t="str">
        <f>IF(Overall!AM37=1,$CI37,"")</f>
        <v/>
      </c>
      <c r="AN37" s="81" t="str">
        <f>IF(Overall!AN37=1,$CI37,"")</f>
        <v/>
      </c>
      <c r="AO37" s="81" t="str">
        <f>IF(Overall!AO37=1,$CI37,"")</f>
        <v/>
      </c>
      <c r="AP37" s="81" t="str">
        <f>IF(Overall!AP37=1,$CI37,"")</f>
        <v/>
      </c>
      <c r="AQ37" s="81" t="str">
        <f>IF(Overall!AQ37=1,$CI37,"")</f>
        <v/>
      </c>
      <c r="AR37" s="81" t="str">
        <f>IF(Overall!AR37=1,$CI37,"")</f>
        <v/>
      </c>
      <c r="AS37" s="81" t="str">
        <f>IF(Overall!AS37=1,$CI37,"")</f>
        <v/>
      </c>
      <c r="AT37" s="81" t="str">
        <f>IF(Overall!AT37=1,$CI37,"")</f>
        <v/>
      </c>
      <c r="AU37" s="81" t="str">
        <f>IF(Overall!AU37=1,$CI37,"")</f>
        <v/>
      </c>
      <c r="AV37" s="81" t="str">
        <f>IF(Overall!AV37=1,$CI37,"")</f>
        <v/>
      </c>
      <c r="AW37" s="81" t="str">
        <f>IF(Overall!AW37=1,$CI37,"")</f>
        <v/>
      </c>
      <c r="AX37" s="81" t="str">
        <f>IF(Overall!AX37=1,$CI37,"")</f>
        <v/>
      </c>
      <c r="AY37" s="81" t="str">
        <f>IF(Overall!AY37=1,$CI37,"")</f>
        <v/>
      </c>
      <c r="AZ37" s="81" t="str">
        <f>IF(Overall!AZ37=1,$CI37,"")</f>
        <v/>
      </c>
      <c r="BA37" s="81" t="str">
        <f>IF(Overall!BA37=1,$CI37,"")</f>
        <v/>
      </c>
      <c r="BB37" s="81" t="str">
        <f>IF(Overall!BB37=1,$CI37,"")</f>
        <v/>
      </c>
      <c r="BC37" s="81" t="str">
        <f>IF(Overall!BC37=1,$CI37,"")</f>
        <v/>
      </c>
      <c r="BD37" s="81"/>
      <c r="BE37" s="81">
        <v>0</v>
      </c>
      <c r="BF37" s="81">
        <v>25</v>
      </c>
      <c r="BG37" s="81">
        <v>100</v>
      </c>
      <c r="BH37" s="81"/>
      <c r="BI37" s="81" t="str">
        <f>IF(Overall!BI37=1,$CI37,"")</f>
        <v/>
      </c>
      <c r="BJ37" s="81" t="str">
        <f>IF(Overall!BJ37=1,$CI37,"")</f>
        <v/>
      </c>
      <c r="BK37" s="81" t="str">
        <f>IF(Overall!BK37=1,$CI37,"")</f>
        <v/>
      </c>
      <c r="BL37" s="81" t="str">
        <f>IF(Overall!BL37=1,$CI37,"")</f>
        <v/>
      </c>
      <c r="BM37" s="81" t="str">
        <f>IF(Overall!BM37=1,$CI37,"")</f>
        <v/>
      </c>
      <c r="BN37" s="81" t="str">
        <f>IF(Overall!BN37=1,$CI37,"")</f>
        <v/>
      </c>
      <c r="BO37" s="81" t="str">
        <f>IF(Overall!BO37=1,$CI37,"")</f>
        <v/>
      </c>
      <c r="BP37" s="81" t="str">
        <f>IF(Overall!BP37=1,$CI37,"")</f>
        <v/>
      </c>
      <c r="BQ37" s="81" t="str">
        <f>IF(Overall!BQ37=1,$CI37,"")</f>
        <v/>
      </c>
      <c r="BR37" s="81" t="str">
        <f>IF(Overall!BR37=1,$CI37,"")</f>
        <v/>
      </c>
      <c r="BS37" s="81" t="str">
        <f>IF(Overall!BS37=1,$CI37,"")</f>
        <v/>
      </c>
      <c r="BT37" s="81" t="str">
        <f>IF(Overall!BT37=1,$CI37,"")</f>
        <v/>
      </c>
      <c r="BU37" s="81" t="str">
        <f>IF(Overall!BU37=1,$CI37,"")</f>
        <v/>
      </c>
      <c r="BV37" s="81" t="str">
        <f>IF(Overall!BV37=1,$CI37,"")</f>
        <v/>
      </c>
      <c r="BW37" s="81" t="str">
        <f>IF(Overall!BW37=1,$CI37,"")</f>
        <v/>
      </c>
      <c r="BX37" s="81" t="str">
        <f>IF(Overall!BX37=1,$CI37,"")</f>
        <v/>
      </c>
      <c r="BY37" s="81" t="str">
        <f>IF(Overall!BY37=1,$CI37,"")</f>
        <v/>
      </c>
      <c r="BZ37" s="81" t="str">
        <f>IF(Overall!BZ37=1,$CI37,"")</f>
        <v/>
      </c>
      <c r="CA37" s="81" t="str">
        <f>IF(Overall!CA37=1,$CI37,"")</f>
        <v/>
      </c>
      <c r="CB37" s="81" t="str">
        <f>IF(Overall!CB37=1,$CI37,"")</f>
        <v/>
      </c>
      <c r="CC37" s="81" t="str">
        <f>IF(Overall!CC37=1,$CI37,"")</f>
        <v/>
      </c>
      <c r="CD37" s="81" t="str">
        <f>IF(Overall!CD37=1,$CI37,"")</f>
        <v/>
      </c>
      <c r="CE37" s="81" t="str">
        <f>IF(Overall!CE37=1,$CI37,"")</f>
        <v/>
      </c>
      <c r="CF37" s="81" t="str">
        <f>IF(Overall!CF37=1,$CI37,"")</f>
        <v/>
      </c>
      <c r="CG37" s="81" t="str">
        <f>IF(Overall!CG37=1,$CI37,"")</f>
        <v/>
      </c>
      <c r="CH37" s="81"/>
      <c r="CI37" s="64" t="s">
        <v>33</v>
      </c>
      <c r="CJ37" s="51"/>
      <c r="CK37" s="121">
        <v>8</v>
      </c>
      <c r="CL37" s="52"/>
      <c r="CM37" s="12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x14ac:dyDescent="0.35">
      <c r="A38" s="81" t="str">
        <f>IF(Overall!A38=1,$CI38,"")</f>
        <v/>
      </c>
      <c r="B38" s="81" t="str">
        <f>IF(Overall!B38=1,$CI38,"")</f>
        <v/>
      </c>
      <c r="C38" s="81" t="str">
        <f>IF(Overall!C38=1,$CI38,"")</f>
        <v/>
      </c>
      <c r="D38" s="81" t="str">
        <f>IF(Overall!D38=1,$CI38,"")</f>
        <v/>
      </c>
      <c r="E38" s="81" t="str">
        <f>IF(Overall!E38=1,$CI38,"")</f>
        <v/>
      </c>
      <c r="F38" s="81" t="str">
        <f>IF(Overall!F38=1,$CI38,"")</f>
        <v/>
      </c>
      <c r="G38" s="81" t="str">
        <f>IF(Overall!G38=1,$CI38,"")</f>
        <v/>
      </c>
      <c r="H38" s="81" t="str">
        <f>IF(Overall!H38=1,$CI38,"")</f>
        <v/>
      </c>
      <c r="I38" s="81" t="str">
        <f>IF(Overall!I38=1,$CI38,"")</f>
        <v/>
      </c>
      <c r="J38" s="81" t="str">
        <f>IF(Overall!J38=1,$CI38,"")</f>
        <v/>
      </c>
      <c r="K38" s="81" t="str">
        <f>IF(Overall!K38=1,$CI38,"")</f>
        <v/>
      </c>
      <c r="L38" s="81" t="str">
        <f>IF(Overall!L38=1,$CI38,"")</f>
        <v/>
      </c>
      <c r="M38" s="81" t="str">
        <f>IF(Overall!M38=1,$CI38,"")</f>
        <v/>
      </c>
      <c r="N38" s="81" t="str">
        <f>IF(Overall!N38=1,$CI38,"")</f>
        <v/>
      </c>
      <c r="O38" s="81" t="str">
        <f>IF(Overall!O38=1,$CI38,"")</f>
        <v/>
      </c>
      <c r="P38" s="81" t="str">
        <f>IF(Overall!P38=1,$CI38,"")</f>
        <v/>
      </c>
      <c r="Q38" s="81" t="str">
        <f>IF(Overall!Q38=1,$CI38,"")</f>
        <v/>
      </c>
      <c r="R38" s="81" t="str">
        <f>IF(Overall!R38=1,$CI38,"")</f>
        <v/>
      </c>
      <c r="S38" s="81" t="str">
        <f>IF(Overall!S38=1,$CI38,"")</f>
        <v/>
      </c>
      <c r="T38" s="81" t="str">
        <f>IF(Overall!T38=1,$CI38,"")</f>
        <v/>
      </c>
      <c r="U38" s="81" t="str">
        <f>IF(Overall!U38=1,$CI38,"")</f>
        <v/>
      </c>
      <c r="V38" s="81" t="str">
        <f>IF(Overall!V38=1,$CI38,"")</f>
        <v/>
      </c>
      <c r="W38" s="81" t="str">
        <f>IF(Overall!W38=1,$CI38,"")</f>
        <v/>
      </c>
      <c r="X38" s="81" t="str">
        <f>IF(Overall!X38=1,$CI38,"")</f>
        <v/>
      </c>
      <c r="Y38" s="81" t="str">
        <f>IF(Overall!Y38=1,$CI38,"")</f>
        <v/>
      </c>
      <c r="Z38" s="81"/>
      <c r="AA38" s="81">
        <v>21</v>
      </c>
      <c r="AB38" s="81">
        <v>4</v>
      </c>
      <c r="AC38" s="81">
        <v>16</v>
      </c>
      <c r="AD38" s="81"/>
      <c r="AE38" s="81" t="str">
        <f>IF(Overall!AE38=1,$CI38,"")</f>
        <v/>
      </c>
      <c r="AF38" s="81" t="str">
        <f>IF(Overall!AF38=1,$CI38,"")</f>
        <v/>
      </c>
      <c r="AG38" s="81" t="str">
        <f>IF(Overall!AG38=1,$CI38,"")</f>
        <v/>
      </c>
      <c r="AH38" s="81" t="str">
        <f>IF(Overall!AH38=1,$CI38,"")</f>
        <v/>
      </c>
      <c r="AI38" s="81" t="str">
        <f>IF(Overall!AI38=1,$CI38,"")</f>
        <v/>
      </c>
      <c r="AJ38" s="81" t="str">
        <f>IF(Overall!AJ38=1,$CI38,"")</f>
        <v/>
      </c>
      <c r="AK38" s="81" t="str">
        <f>IF(Overall!AK38=1,$CI38,"")</f>
        <v/>
      </c>
      <c r="AL38" s="81" t="str">
        <f>IF(Overall!AL38=1,$CI38,"")</f>
        <v/>
      </c>
      <c r="AM38" s="81" t="str">
        <f>IF(Overall!AM38=1,$CI38,"")</f>
        <v/>
      </c>
      <c r="AN38" s="81" t="str">
        <f>IF(Overall!AN38=1,$CI38,"")</f>
        <v/>
      </c>
      <c r="AO38" s="81" t="str">
        <f>IF(Overall!AO38=1,$CI38,"")</f>
        <v/>
      </c>
      <c r="AP38" s="81" t="str">
        <f>IF(Overall!AP38=1,$CI38,"")</f>
        <v/>
      </c>
      <c r="AQ38" s="81" t="str">
        <f>IF(Overall!AQ38=1,$CI38,"")</f>
        <v/>
      </c>
      <c r="AR38" s="81" t="str">
        <f>IF(Overall!AR38=1,$CI38,"")</f>
        <v/>
      </c>
      <c r="AS38" s="81" t="str">
        <f>IF(Overall!AS38=1,$CI38,"")</f>
        <v/>
      </c>
      <c r="AT38" s="81" t="str">
        <f>IF(Overall!AT38=1,$CI38,"")</f>
        <v/>
      </c>
      <c r="AU38" s="81" t="str">
        <f>IF(Overall!AU38=1,$CI38,"")</f>
        <v/>
      </c>
      <c r="AV38" s="81" t="str">
        <f>IF(Overall!AV38=1,$CI38,"")</f>
        <v/>
      </c>
      <c r="AW38" s="81" t="str">
        <f>IF(Overall!AW38=1,$CI38,"")</f>
        <v/>
      </c>
      <c r="AX38" s="81" t="str">
        <f>IF(Overall!AX38=1,$CI38,"")</f>
        <v/>
      </c>
      <c r="AY38" s="81" t="str">
        <f>IF(Overall!AY38=1,$CI38,"")</f>
        <v/>
      </c>
      <c r="AZ38" s="81" t="str">
        <f>IF(Overall!AZ38=1,$CI38,"")</f>
        <v/>
      </c>
      <c r="BA38" s="81" t="str">
        <f>IF(Overall!BA38=1,$CI38,"")</f>
        <v/>
      </c>
      <c r="BB38" s="81" t="str">
        <f>IF(Overall!BB38=1,$CI38,"")</f>
        <v/>
      </c>
      <c r="BC38" s="81" t="str">
        <f>IF(Overall!BC38=1,$CI38,"")</f>
        <v/>
      </c>
      <c r="BD38" s="81"/>
      <c r="BE38" s="81">
        <v>0</v>
      </c>
      <c r="BF38" s="81">
        <v>25</v>
      </c>
      <c r="BG38" s="81">
        <v>100</v>
      </c>
      <c r="BH38" s="81"/>
      <c r="BI38" s="81" t="str">
        <f>IF(Overall!BI38=1,$CI38,"")</f>
        <v/>
      </c>
      <c r="BJ38" s="81" t="str">
        <f>IF(Overall!BJ38=1,$CI38,"")</f>
        <v/>
      </c>
      <c r="BK38" s="81" t="str">
        <f>IF(Overall!BK38=1,$CI38,"")</f>
        <v/>
      </c>
      <c r="BL38" s="81" t="str">
        <f>IF(Overall!BL38=1,$CI38,"")</f>
        <v/>
      </c>
      <c r="BM38" s="81" t="str">
        <f>IF(Overall!BM38=1,$CI38,"")</f>
        <v/>
      </c>
      <c r="BN38" s="81" t="str">
        <f>IF(Overall!BN38=1,$CI38,"")</f>
        <v/>
      </c>
      <c r="BO38" s="81" t="str">
        <f>IF(Overall!BO38=1,$CI38,"")</f>
        <v/>
      </c>
      <c r="BP38" s="81" t="str">
        <f>IF(Overall!BP38=1,$CI38,"")</f>
        <v/>
      </c>
      <c r="BQ38" s="81" t="str">
        <f>IF(Overall!BQ38=1,$CI38,"")</f>
        <v/>
      </c>
      <c r="BR38" s="81" t="str">
        <f>IF(Overall!BR38=1,$CI38,"")</f>
        <v/>
      </c>
      <c r="BS38" s="81" t="str">
        <f>IF(Overall!BS38=1,$CI38,"")</f>
        <v/>
      </c>
      <c r="BT38" s="81" t="str">
        <f>IF(Overall!BT38=1,$CI38,"")</f>
        <v/>
      </c>
      <c r="BU38" s="81" t="str">
        <f>IF(Overall!BU38=1,$CI38,"")</f>
        <v/>
      </c>
      <c r="BV38" s="81" t="str">
        <f>IF(Overall!BV38=1,$CI38,"")</f>
        <v/>
      </c>
      <c r="BW38" s="81" t="str">
        <f>IF(Overall!BW38=1,$CI38,"")</f>
        <v/>
      </c>
      <c r="BX38" s="81" t="str">
        <f>IF(Overall!BX38=1,$CI38,"")</f>
        <v/>
      </c>
      <c r="BY38" s="81" t="str">
        <f>IF(Overall!BY38=1,$CI38,"")</f>
        <v/>
      </c>
      <c r="BZ38" s="81" t="str">
        <f>IF(Overall!BZ38=1,$CI38,"")</f>
        <v/>
      </c>
      <c r="CA38" s="81" t="str">
        <f>IF(Overall!CA38=1,$CI38,"")</f>
        <v/>
      </c>
      <c r="CB38" s="81" t="str">
        <f>IF(Overall!CB38=1,$CI38,"")</f>
        <v/>
      </c>
      <c r="CC38" s="81" t="str">
        <f>IF(Overall!CC38=1,$CI38,"")</f>
        <v/>
      </c>
      <c r="CD38" s="81" t="str">
        <f>IF(Overall!CD38=1,$CI38,"")</f>
        <v/>
      </c>
      <c r="CE38" s="81" t="str">
        <f>IF(Overall!CE38=1,$CI38,"")</f>
        <v/>
      </c>
      <c r="CF38" s="81" t="str">
        <f>IF(Overall!CF38=1,$CI38,"")</f>
        <v/>
      </c>
      <c r="CG38" s="81" t="str">
        <f>IF(Overall!CG38=1,$CI38,"")</f>
        <v/>
      </c>
      <c r="CH38" s="81"/>
      <c r="CI38" s="64" t="s">
        <v>33</v>
      </c>
      <c r="CJ38" s="51"/>
      <c r="CK38" s="121">
        <v>8</v>
      </c>
      <c r="CL38" s="52"/>
      <c r="CM38" s="12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x14ac:dyDescent="0.35">
      <c r="A39" s="81" t="str">
        <f>IF(Overall!A39=1,$CI39,"")</f>
        <v/>
      </c>
      <c r="B39" s="81" t="str">
        <f>IF(Overall!B39=1,$CI39,"")</f>
        <v/>
      </c>
      <c r="C39" s="81" t="str">
        <f>IF(Overall!C39=1,$CI39,"")</f>
        <v/>
      </c>
      <c r="D39" s="81" t="str">
        <f>IF(Overall!D39=1,$CI39,"")</f>
        <v/>
      </c>
      <c r="E39" s="81" t="str">
        <f>IF(Overall!E39=1,$CI39,"")</f>
        <v/>
      </c>
      <c r="F39" s="81" t="str">
        <f>IF(Overall!F39=1,$CI39,"")</f>
        <v/>
      </c>
      <c r="G39" s="81" t="str">
        <f>IF(Overall!G39=1,$CI39,"")</f>
        <v/>
      </c>
      <c r="H39" s="81" t="str">
        <f>IF(Overall!H39=1,$CI39,"")</f>
        <v/>
      </c>
      <c r="I39" s="81" t="str">
        <f>IF(Overall!I39=1,$CI39,"")</f>
        <v/>
      </c>
      <c r="J39" s="81" t="str">
        <f>IF(Overall!J39=1,$CI39,"")</f>
        <v/>
      </c>
      <c r="K39" s="81" t="str">
        <f>IF(Overall!K39=1,$CI39,"")</f>
        <v/>
      </c>
      <c r="L39" s="81" t="str">
        <f>IF(Overall!L39=1,$CI39,"")</f>
        <v/>
      </c>
      <c r="M39" s="81" t="str">
        <f>IF(Overall!M39=1,$CI39,"")</f>
        <v/>
      </c>
      <c r="N39" s="81" t="str">
        <f>IF(Overall!N39=1,$CI39,"")</f>
        <v/>
      </c>
      <c r="O39" s="81" t="str">
        <f>IF(Overall!O39=1,$CI39,"")</f>
        <v/>
      </c>
      <c r="P39" s="81" t="str">
        <f>IF(Overall!P39=1,$CI39,"")</f>
        <v/>
      </c>
      <c r="Q39" s="81" t="str">
        <f>IF(Overall!Q39=1,$CI39,"")</f>
        <v/>
      </c>
      <c r="R39" s="81" t="str">
        <f>IF(Overall!R39=1,$CI39,"")</f>
        <v/>
      </c>
      <c r="S39" s="81" t="str">
        <f>IF(Overall!S39=1,$CI39,"")</f>
        <v/>
      </c>
      <c r="T39" s="81" t="str">
        <f>IF(Overall!T39=1,$CI39,"")</f>
        <v/>
      </c>
      <c r="U39" s="81" t="str">
        <f>IF(Overall!U39=1,$CI39,"")</f>
        <v/>
      </c>
      <c r="V39" s="81" t="str">
        <f>IF(Overall!V39=1,$CI39,"")</f>
        <v/>
      </c>
      <c r="W39" s="81" t="str">
        <f>IF(Overall!W39=1,$CI39,"")</f>
        <v/>
      </c>
      <c r="X39" s="81" t="str">
        <f>IF(Overall!X39=1,$CI39,"")</f>
        <v/>
      </c>
      <c r="Y39" s="81" t="str">
        <f>IF(Overall!Y39=1,$CI39,"")</f>
        <v/>
      </c>
      <c r="Z39" s="81"/>
      <c r="AA39" s="81">
        <v>20</v>
      </c>
      <c r="AB39" s="81">
        <v>5</v>
      </c>
      <c r="AC39" s="81">
        <v>20</v>
      </c>
      <c r="AD39" s="81"/>
      <c r="AE39" s="81" t="str">
        <f>IF(Overall!AE39=1,$CI39,"")</f>
        <v/>
      </c>
      <c r="AF39" s="81" t="str">
        <f>IF(Overall!AF39=1,$CI39,"")</f>
        <v/>
      </c>
      <c r="AG39" s="81" t="str">
        <f>IF(Overall!AG39=1,$CI39,"")</f>
        <v/>
      </c>
      <c r="AH39" s="81" t="str">
        <f>IF(Overall!AH39=1,$CI39,"")</f>
        <v/>
      </c>
      <c r="AI39" s="81" t="str">
        <f>IF(Overall!AI39=1,$CI39,"")</f>
        <v/>
      </c>
      <c r="AJ39" s="81" t="str">
        <f>IF(Overall!AJ39=1,$CI39,"")</f>
        <v/>
      </c>
      <c r="AK39" s="81" t="str">
        <f>IF(Overall!AK39=1,$CI39,"")</f>
        <v/>
      </c>
      <c r="AL39" s="81" t="str">
        <f>IF(Overall!AL39=1,$CI39,"")</f>
        <v/>
      </c>
      <c r="AM39" s="81" t="str">
        <f>IF(Overall!AM39=1,$CI39,"")</f>
        <v/>
      </c>
      <c r="AN39" s="81" t="str">
        <f>IF(Overall!AN39=1,$CI39,"")</f>
        <v/>
      </c>
      <c r="AO39" s="81" t="str">
        <f>IF(Overall!AO39=1,$CI39,"")</f>
        <v/>
      </c>
      <c r="AP39" s="81" t="str">
        <f>IF(Overall!AP39=1,$CI39,"")</f>
        <v/>
      </c>
      <c r="AQ39" s="81" t="str">
        <f>IF(Overall!AQ39=1,$CI39,"")</f>
        <v/>
      </c>
      <c r="AR39" s="81" t="str">
        <f>IF(Overall!AR39=1,$CI39,"")</f>
        <v/>
      </c>
      <c r="AS39" s="81" t="str">
        <f>IF(Overall!AS39=1,$CI39,"")</f>
        <v/>
      </c>
      <c r="AT39" s="81" t="str">
        <f>IF(Overall!AT39=1,$CI39,"")</f>
        <v/>
      </c>
      <c r="AU39" s="81" t="str">
        <f>IF(Overall!AU39=1,$CI39,"")</f>
        <v/>
      </c>
      <c r="AV39" s="81" t="str">
        <f>IF(Overall!AV39=1,$CI39,"")</f>
        <v/>
      </c>
      <c r="AW39" s="81" t="str">
        <f>IF(Overall!AW39=1,$CI39,"")</f>
        <v/>
      </c>
      <c r="AX39" s="81" t="str">
        <f>IF(Overall!AX39=1,$CI39,"")</f>
        <v/>
      </c>
      <c r="AY39" s="81" t="str">
        <f>IF(Overall!AY39=1,$CI39,"")</f>
        <v/>
      </c>
      <c r="AZ39" s="81" t="str">
        <f>IF(Overall!AZ39=1,$CI39,"")</f>
        <v/>
      </c>
      <c r="BA39" s="81" t="str">
        <f>IF(Overall!BA39=1,$CI39,"")</f>
        <v/>
      </c>
      <c r="BB39" s="81" t="str">
        <f>IF(Overall!BB39=1,$CI39,"")</f>
        <v/>
      </c>
      <c r="BC39" s="81" t="str">
        <f>IF(Overall!BC39=1,$CI39,"")</f>
        <v/>
      </c>
      <c r="BD39" s="81"/>
      <c r="BE39" s="81">
        <v>0</v>
      </c>
      <c r="BF39" s="81">
        <v>25</v>
      </c>
      <c r="BG39" s="81">
        <v>100</v>
      </c>
      <c r="BH39" s="81"/>
      <c r="BI39" s="81" t="str">
        <f>IF(Overall!BI39=1,$CI39,"")</f>
        <v/>
      </c>
      <c r="BJ39" s="81" t="str">
        <f>IF(Overall!BJ39=1,$CI39,"")</f>
        <v/>
      </c>
      <c r="BK39" s="81" t="str">
        <f>IF(Overall!BK39=1,$CI39,"")</f>
        <v/>
      </c>
      <c r="BL39" s="81" t="str">
        <f>IF(Overall!BL39=1,$CI39,"")</f>
        <v/>
      </c>
      <c r="BM39" s="81" t="str">
        <f>IF(Overall!BM39=1,$CI39,"")</f>
        <v/>
      </c>
      <c r="BN39" s="81" t="str">
        <f>IF(Overall!BN39=1,$CI39,"")</f>
        <v/>
      </c>
      <c r="BO39" s="81" t="str">
        <f>IF(Overall!BO39=1,$CI39,"")</f>
        <v/>
      </c>
      <c r="BP39" s="81" t="str">
        <f>IF(Overall!BP39=1,$CI39,"")</f>
        <v/>
      </c>
      <c r="BQ39" s="81" t="str">
        <f>IF(Overall!BQ39=1,$CI39,"")</f>
        <v/>
      </c>
      <c r="BR39" s="81" t="str">
        <f>IF(Overall!BR39=1,$CI39,"")</f>
        <v/>
      </c>
      <c r="BS39" s="81" t="str">
        <f>IF(Overall!BS39=1,$CI39,"")</f>
        <v/>
      </c>
      <c r="BT39" s="81" t="str">
        <f>IF(Overall!BT39=1,$CI39,"")</f>
        <v/>
      </c>
      <c r="BU39" s="81" t="str">
        <f>IF(Overall!BU39=1,$CI39,"")</f>
        <v/>
      </c>
      <c r="BV39" s="81" t="str">
        <f>IF(Overall!BV39=1,$CI39,"")</f>
        <v/>
      </c>
      <c r="BW39" s="81" t="str">
        <f>IF(Overall!BW39=1,$CI39,"")</f>
        <v/>
      </c>
      <c r="BX39" s="81" t="str">
        <f>IF(Overall!BX39=1,$CI39,"")</f>
        <v/>
      </c>
      <c r="BY39" s="81" t="str">
        <f>IF(Overall!BY39=1,$CI39,"")</f>
        <v/>
      </c>
      <c r="BZ39" s="81" t="str">
        <f>IF(Overall!BZ39=1,$CI39,"")</f>
        <v/>
      </c>
      <c r="CA39" s="81" t="str">
        <f>IF(Overall!CA39=1,$CI39,"")</f>
        <v/>
      </c>
      <c r="CB39" s="81" t="str">
        <f>IF(Overall!CB39=1,$CI39,"")</f>
        <v/>
      </c>
      <c r="CC39" s="81" t="str">
        <f>IF(Overall!CC39=1,$CI39,"")</f>
        <v/>
      </c>
      <c r="CD39" s="81" t="str">
        <f>IF(Overall!CD39=1,$CI39,"")</f>
        <v/>
      </c>
      <c r="CE39" s="81" t="str">
        <f>IF(Overall!CE39=1,$CI39,"")</f>
        <v/>
      </c>
      <c r="CF39" s="81" t="str">
        <f>IF(Overall!CF39=1,$CI39,"")</f>
        <v/>
      </c>
      <c r="CG39" s="81" t="str">
        <f>IF(Overall!CG39=1,$CI39,"")</f>
        <v/>
      </c>
      <c r="CH39" s="81"/>
      <c r="CI39" s="64" t="s">
        <v>26</v>
      </c>
      <c r="CJ39" s="51"/>
      <c r="CK39" s="121">
        <v>1</v>
      </c>
      <c r="CL39" s="52"/>
      <c r="CM39" s="12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x14ac:dyDescent="0.35">
      <c r="A40" s="81" t="str">
        <f>IF(Overall!A40=1,$CI40,"")</f>
        <v/>
      </c>
      <c r="B40" s="81" t="str">
        <f>IF(Overall!B40=1,$CI40,"")</f>
        <v/>
      </c>
      <c r="C40" s="81" t="str">
        <f>IF(Overall!C40=1,$CI40,"")</f>
        <v/>
      </c>
      <c r="D40" s="81" t="str">
        <f>IF(Overall!D40=1,$CI40,"")</f>
        <v/>
      </c>
      <c r="E40" s="81" t="str">
        <f>IF(Overall!E40=1,$CI40,"")</f>
        <v/>
      </c>
      <c r="F40" s="81" t="str">
        <f>IF(Overall!F40=1,$CI40,"")</f>
        <v/>
      </c>
      <c r="G40" s="81" t="str">
        <f>IF(Overall!G40=1,$CI40,"")</f>
        <v/>
      </c>
      <c r="H40" s="81" t="str">
        <f>IF(Overall!H40=1,$CI40,"")</f>
        <v/>
      </c>
      <c r="I40" s="81" t="str">
        <f>IF(Overall!I40=1,$CI40,"")</f>
        <v/>
      </c>
      <c r="J40" s="81" t="str">
        <f>IF(Overall!J40=1,$CI40,"")</f>
        <v/>
      </c>
      <c r="K40" s="81" t="str">
        <f>IF(Overall!K40=1,$CI40,"")</f>
        <v/>
      </c>
      <c r="L40" s="81" t="str">
        <f>IF(Overall!L40=1,$CI40,"")</f>
        <v/>
      </c>
      <c r="M40" s="81" t="str">
        <f>IF(Overall!M40=1,$CI40,"")</f>
        <v/>
      </c>
      <c r="N40" s="81" t="str">
        <f>IF(Overall!N40=1,$CI40,"")</f>
        <v/>
      </c>
      <c r="O40" s="81" t="str">
        <f>IF(Overall!O40=1,$CI40,"")</f>
        <v/>
      </c>
      <c r="P40" s="81" t="str">
        <f>IF(Overall!P40=1,$CI40,"")</f>
        <v/>
      </c>
      <c r="Q40" s="81" t="str">
        <f>IF(Overall!Q40=1,$CI40,"")</f>
        <v/>
      </c>
      <c r="R40" s="81" t="str">
        <f>IF(Overall!R40=1,$CI40,"")</f>
        <v/>
      </c>
      <c r="S40" s="81" t="str">
        <f>IF(Overall!S40=1,$CI40,"")</f>
        <v/>
      </c>
      <c r="T40" s="81" t="str">
        <f>IF(Overall!T40=1,$CI40,"")</f>
        <v/>
      </c>
      <c r="U40" s="81" t="str">
        <f>IF(Overall!U40=1,$CI40,"")</f>
        <v/>
      </c>
      <c r="V40" s="81" t="str">
        <f>IF(Overall!V40=1,$CI40,"")</f>
        <v/>
      </c>
      <c r="W40" s="81" t="str">
        <f>IF(Overall!W40=1,$CI40,"")</f>
        <v/>
      </c>
      <c r="X40" s="81" t="str">
        <f>IF(Overall!X40=1,$CI40,"")</f>
        <v/>
      </c>
      <c r="Y40" s="81" t="str">
        <f>IF(Overall!Y40=1,$CI40,"")</f>
        <v/>
      </c>
      <c r="Z40" s="81"/>
      <c r="AA40" s="81">
        <v>19</v>
      </c>
      <c r="AB40" s="81">
        <v>6</v>
      </c>
      <c r="AC40" s="81">
        <v>24</v>
      </c>
      <c r="AD40" s="81"/>
      <c r="AE40" s="81" t="str">
        <f>IF(Overall!AE40=1,$CI40,"")</f>
        <v/>
      </c>
      <c r="AF40" s="81" t="str">
        <f>IF(Overall!AF40=1,$CI40,"")</f>
        <v/>
      </c>
      <c r="AG40" s="81" t="str">
        <f>IF(Overall!AG40=1,$CI40,"")</f>
        <v/>
      </c>
      <c r="AH40" s="81" t="str">
        <f>IF(Overall!AH40=1,$CI40,"")</f>
        <v/>
      </c>
      <c r="AI40" s="81" t="str">
        <f>IF(Overall!AI40=1,$CI40,"")</f>
        <v/>
      </c>
      <c r="AJ40" s="81" t="str">
        <f>IF(Overall!AJ40=1,$CI40,"")</f>
        <v/>
      </c>
      <c r="AK40" s="81" t="str">
        <f>IF(Overall!AK40=1,$CI40,"")</f>
        <v/>
      </c>
      <c r="AL40" s="81" t="str">
        <f>IF(Overall!AL40=1,$CI40,"")</f>
        <v/>
      </c>
      <c r="AM40" s="81" t="str">
        <f>IF(Overall!AM40=1,$CI40,"")</f>
        <v/>
      </c>
      <c r="AN40" s="81" t="str">
        <f>IF(Overall!AN40=1,$CI40,"")</f>
        <v/>
      </c>
      <c r="AO40" s="81" t="str">
        <f>IF(Overall!AO40=1,$CI40,"")</f>
        <v/>
      </c>
      <c r="AP40" s="81" t="str">
        <f>IF(Overall!AP40=1,$CI40,"")</f>
        <v/>
      </c>
      <c r="AQ40" s="81" t="str">
        <f>IF(Overall!AQ40=1,$CI40,"")</f>
        <v/>
      </c>
      <c r="AR40" s="81" t="str">
        <f>IF(Overall!AR40=1,$CI40,"")</f>
        <v/>
      </c>
      <c r="AS40" s="81" t="str">
        <f>IF(Overall!AS40=1,$CI40,"")</f>
        <v/>
      </c>
      <c r="AT40" s="81" t="str">
        <f>IF(Overall!AT40=1,$CI40,"")</f>
        <v/>
      </c>
      <c r="AU40" s="81" t="str">
        <f>IF(Overall!AU40=1,$CI40,"")</f>
        <v/>
      </c>
      <c r="AV40" s="81" t="str">
        <f>IF(Overall!AV40=1,$CI40,"")</f>
        <v/>
      </c>
      <c r="AW40" s="81" t="str">
        <f>IF(Overall!AW40=1,$CI40,"")</f>
        <v/>
      </c>
      <c r="AX40" s="81" t="str">
        <f>IF(Overall!AX40=1,$CI40,"")</f>
        <v/>
      </c>
      <c r="AY40" s="81" t="str">
        <f>IF(Overall!AY40=1,$CI40,"")</f>
        <v/>
      </c>
      <c r="AZ40" s="81" t="str">
        <f>IF(Overall!AZ40=1,$CI40,"")</f>
        <v/>
      </c>
      <c r="BA40" s="81" t="str">
        <f>IF(Overall!BA40=1,$CI40,"")</f>
        <v/>
      </c>
      <c r="BB40" s="81" t="str">
        <f>IF(Overall!BB40=1,$CI40,"")</f>
        <v/>
      </c>
      <c r="BC40" s="81" t="str">
        <f>IF(Overall!BC40=1,$CI40,"")</f>
        <v/>
      </c>
      <c r="BD40" s="81"/>
      <c r="BE40" s="81">
        <v>0</v>
      </c>
      <c r="BF40" s="81">
        <v>25</v>
      </c>
      <c r="BG40" s="81">
        <v>100</v>
      </c>
      <c r="BH40" s="81"/>
      <c r="BI40" s="81" t="str">
        <f>IF(Overall!BI40=1,$CI40,"")</f>
        <v/>
      </c>
      <c r="BJ40" s="81" t="str">
        <f>IF(Overall!BJ40=1,$CI40,"")</f>
        <v/>
      </c>
      <c r="BK40" s="81" t="str">
        <f>IF(Overall!BK40=1,$CI40,"")</f>
        <v/>
      </c>
      <c r="BL40" s="81" t="str">
        <f>IF(Overall!BL40=1,$CI40,"")</f>
        <v/>
      </c>
      <c r="BM40" s="81" t="str">
        <f>IF(Overall!BM40=1,$CI40,"")</f>
        <v/>
      </c>
      <c r="BN40" s="81" t="str">
        <f>IF(Overall!BN40=1,$CI40,"")</f>
        <v/>
      </c>
      <c r="BO40" s="81" t="str">
        <f>IF(Overall!BO40=1,$CI40,"")</f>
        <v/>
      </c>
      <c r="BP40" s="81" t="str">
        <f>IF(Overall!BP40=1,$CI40,"")</f>
        <v/>
      </c>
      <c r="BQ40" s="81" t="str">
        <f>IF(Overall!BQ40=1,$CI40,"")</f>
        <v/>
      </c>
      <c r="BR40" s="81" t="str">
        <f>IF(Overall!BR40=1,$CI40,"")</f>
        <v/>
      </c>
      <c r="BS40" s="81" t="str">
        <f>IF(Overall!BS40=1,$CI40,"")</f>
        <v/>
      </c>
      <c r="BT40" s="81" t="str">
        <f>IF(Overall!BT40=1,$CI40,"")</f>
        <v/>
      </c>
      <c r="BU40" s="81" t="str">
        <f>IF(Overall!BU40=1,$CI40,"")</f>
        <v/>
      </c>
      <c r="BV40" s="81" t="str">
        <f>IF(Overall!BV40=1,$CI40,"")</f>
        <v/>
      </c>
      <c r="BW40" s="81" t="str">
        <f>IF(Overall!BW40=1,$CI40,"")</f>
        <v/>
      </c>
      <c r="BX40" s="81" t="str">
        <f>IF(Overall!BX40=1,$CI40,"")</f>
        <v/>
      </c>
      <c r="BY40" s="81" t="str">
        <f>IF(Overall!BY40=1,$CI40,"")</f>
        <v/>
      </c>
      <c r="BZ40" s="81" t="str">
        <f>IF(Overall!BZ40=1,$CI40,"")</f>
        <v/>
      </c>
      <c r="CA40" s="81" t="str">
        <f>IF(Overall!CA40=1,$CI40,"")</f>
        <v/>
      </c>
      <c r="CB40" s="81" t="str">
        <f>IF(Overall!CB40=1,$CI40,"")</f>
        <v/>
      </c>
      <c r="CC40" s="81" t="str">
        <f>IF(Overall!CC40=1,$CI40,"")</f>
        <v/>
      </c>
      <c r="CD40" s="81" t="str">
        <f>IF(Overall!CD40=1,$CI40,"")</f>
        <v/>
      </c>
      <c r="CE40" s="81" t="str">
        <f>IF(Overall!CE40=1,$CI40,"")</f>
        <v/>
      </c>
      <c r="CF40" s="81" t="str">
        <f>IF(Overall!CF40=1,$CI40,"")</f>
        <v/>
      </c>
      <c r="CG40" s="81" t="str">
        <f>IF(Overall!CG40=1,$CI40,"")</f>
        <v/>
      </c>
      <c r="CH40" s="81"/>
      <c r="CI40" s="64" t="s">
        <v>30</v>
      </c>
      <c r="CJ40" s="51"/>
      <c r="CK40" s="121">
        <v>5</v>
      </c>
      <c r="CL40" s="52"/>
      <c r="CM40" s="12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x14ac:dyDescent="0.35">
      <c r="A41" s="81" t="str">
        <f>IF(Overall!A41=1,$CI41,"")</f>
        <v/>
      </c>
      <c r="B41" s="81" t="str">
        <f>IF(Overall!B41=1,$CI41,"")</f>
        <v/>
      </c>
      <c r="C41" s="81" t="str">
        <f>IF(Overall!C41=1,$CI41,"")</f>
        <v/>
      </c>
      <c r="D41" s="81" t="str">
        <f>IF(Overall!D41=1,$CI41,"")</f>
        <v/>
      </c>
      <c r="E41" s="81" t="str">
        <f>IF(Overall!E41=1,$CI41,"")</f>
        <v/>
      </c>
      <c r="F41" s="81" t="str">
        <f>IF(Overall!F41=1,$CI41,"")</f>
        <v/>
      </c>
      <c r="G41" s="81" t="str">
        <f>IF(Overall!G41=1,$CI41,"")</f>
        <v/>
      </c>
      <c r="H41" s="81" t="str">
        <f>IF(Overall!H41=1,$CI41,"")</f>
        <v/>
      </c>
      <c r="I41" s="81" t="str">
        <f>IF(Overall!I41=1,$CI41,"")</f>
        <v/>
      </c>
      <c r="J41" s="81" t="str">
        <f>IF(Overall!J41=1,$CI41,"")</f>
        <v/>
      </c>
      <c r="K41" s="81" t="str">
        <f>IF(Overall!K41=1,$CI41,"")</f>
        <v/>
      </c>
      <c r="L41" s="81" t="str">
        <f>IF(Overall!L41=1,$CI41,"")</f>
        <v/>
      </c>
      <c r="M41" s="81" t="str">
        <f>IF(Overall!M41=1,$CI41,"")</f>
        <v/>
      </c>
      <c r="N41" s="81" t="str">
        <f>IF(Overall!N41=1,$CI41,"")</f>
        <v/>
      </c>
      <c r="O41" s="81" t="str">
        <f>IF(Overall!O41=1,$CI41,"")</f>
        <v/>
      </c>
      <c r="P41" s="81" t="str">
        <f>IF(Overall!P41=1,$CI41,"")</f>
        <v/>
      </c>
      <c r="Q41" s="81" t="str">
        <f>IF(Overall!Q41=1,$CI41,"")</f>
        <v/>
      </c>
      <c r="R41" s="81" t="str">
        <f>IF(Overall!R41=1,$CI41,"")</f>
        <v/>
      </c>
      <c r="S41" s="81" t="str">
        <f>IF(Overall!S41=1,$CI41,"")</f>
        <v/>
      </c>
      <c r="T41" s="81" t="str">
        <f>IF(Overall!T41=1,$CI41,"")</f>
        <v/>
      </c>
      <c r="U41" s="81" t="str">
        <f>IF(Overall!U41=1,$CI41,"")</f>
        <v/>
      </c>
      <c r="V41" s="81" t="str">
        <f>IF(Overall!V41=1,$CI41,"")</f>
        <v/>
      </c>
      <c r="W41" s="81" t="str">
        <f>IF(Overall!W41=1,$CI41,"")</f>
        <v/>
      </c>
      <c r="X41" s="81" t="str">
        <f>IF(Overall!X41=1,$CI41,"")</f>
        <v/>
      </c>
      <c r="Y41" s="81" t="str">
        <f>IF(Overall!Y41=1,$CI41,"")</f>
        <v/>
      </c>
      <c r="Z41" s="81"/>
      <c r="AA41" s="81">
        <v>18</v>
      </c>
      <c r="AB41" s="81">
        <v>7</v>
      </c>
      <c r="AC41" s="81">
        <v>28.000000000000004</v>
      </c>
      <c r="AD41" s="81"/>
      <c r="AE41" s="81" t="str">
        <f>IF(Overall!AE41=1,$CI41,"")</f>
        <v/>
      </c>
      <c r="AF41" s="81" t="str">
        <f>IF(Overall!AF41=1,$CI41,"")</f>
        <v/>
      </c>
      <c r="AG41" s="81" t="str">
        <f>IF(Overall!AG41=1,$CI41,"")</f>
        <v/>
      </c>
      <c r="AH41" s="81" t="str">
        <f>IF(Overall!AH41=1,$CI41,"")</f>
        <v/>
      </c>
      <c r="AI41" s="81" t="str">
        <f>IF(Overall!AI41=1,$CI41,"")</f>
        <v/>
      </c>
      <c r="AJ41" s="81" t="str">
        <f>IF(Overall!AJ41=1,$CI41,"")</f>
        <v/>
      </c>
      <c r="AK41" s="81" t="str">
        <f>IF(Overall!AK41=1,$CI41,"")</f>
        <v/>
      </c>
      <c r="AL41" s="81" t="str">
        <f>IF(Overall!AL41=1,$CI41,"")</f>
        <v/>
      </c>
      <c r="AM41" s="81" t="str">
        <f>IF(Overall!AM41=1,$CI41,"")</f>
        <v/>
      </c>
      <c r="AN41" s="81" t="str">
        <f>IF(Overall!AN41=1,$CI41,"")</f>
        <v/>
      </c>
      <c r="AO41" s="81" t="str">
        <f>IF(Overall!AO41=1,$CI41,"")</f>
        <v/>
      </c>
      <c r="AP41" s="81" t="str">
        <f>IF(Overall!AP41=1,$CI41,"")</f>
        <v/>
      </c>
      <c r="AQ41" s="81" t="str">
        <f>IF(Overall!AQ41=1,$CI41,"")</f>
        <v/>
      </c>
      <c r="AR41" s="81" t="str">
        <f>IF(Overall!AR41=1,$CI41,"")</f>
        <v/>
      </c>
      <c r="AS41" s="81" t="str">
        <f>IF(Overall!AS41=1,$CI41,"")</f>
        <v/>
      </c>
      <c r="AT41" s="81" t="str">
        <f>IF(Overall!AT41=1,$CI41,"")</f>
        <v/>
      </c>
      <c r="AU41" s="81" t="str">
        <f>IF(Overall!AU41=1,$CI41,"")</f>
        <v/>
      </c>
      <c r="AV41" s="81" t="str">
        <f>IF(Overall!AV41=1,$CI41,"")</f>
        <v/>
      </c>
      <c r="AW41" s="81" t="str">
        <f>IF(Overall!AW41=1,$CI41,"")</f>
        <v/>
      </c>
      <c r="AX41" s="81" t="str">
        <f>IF(Overall!AX41=1,$CI41,"")</f>
        <v/>
      </c>
      <c r="AY41" s="81" t="str">
        <f>IF(Overall!AY41=1,$CI41,"")</f>
        <v/>
      </c>
      <c r="AZ41" s="81" t="str">
        <f>IF(Overall!AZ41=1,$CI41,"")</f>
        <v/>
      </c>
      <c r="BA41" s="81" t="str">
        <f>IF(Overall!BA41=1,$CI41,"")</f>
        <v/>
      </c>
      <c r="BB41" s="81" t="str">
        <f>IF(Overall!BB41=1,$CI41,"")</f>
        <v/>
      </c>
      <c r="BC41" s="81" t="str">
        <f>IF(Overall!BC41=1,$CI41,"")</f>
        <v/>
      </c>
      <c r="BD41" s="81"/>
      <c r="BE41" s="81">
        <v>0</v>
      </c>
      <c r="BF41" s="81">
        <v>25</v>
      </c>
      <c r="BG41" s="81">
        <v>100</v>
      </c>
      <c r="BH41" s="81"/>
      <c r="BI41" s="81" t="str">
        <f>IF(Overall!BI41=1,$CI41,"")</f>
        <v/>
      </c>
      <c r="BJ41" s="81" t="str">
        <f>IF(Overall!BJ41=1,$CI41,"")</f>
        <v/>
      </c>
      <c r="BK41" s="81" t="str">
        <f>IF(Overall!BK41=1,$CI41,"")</f>
        <v/>
      </c>
      <c r="BL41" s="81" t="str">
        <f>IF(Overall!BL41=1,$CI41,"")</f>
        <v/>
      </c>
      <c r="BM41" s="81" t="str">
        <f>IF(Overall!BM41=1,$CI41,"")</f>
        <v/>
      </c>
      <c r="BN41" s="81" t="str">
        <f>IF(Overall!BN41=1,$CI41,"")</f>
        <v/>
      </c>
      <c r="BO41" s="81" t="str">
        <f>IF(Overall!BO41=1,$CI41,"")</f>
        <v/>
      </c>
      <c r="BP41" s="81" t="str">
        <f>IF(Overall!BP41=1,$CI41,"")</f>
        <v/>
      </c>
      <c r="BQ41" s="81" t="str">
        <f>IF(Overall!BQ41=1,$CI41,"")</f>
        <v/>
      </c>
      <c r="BR41" s="81" t="str">
        <f>IF(Overall!BR41=1,$CI41,"")</f>
        <v/>
      </c>
      <c r="BS41" s="81" t="str">
        <f>IF(Overall!BS41=1,$CI41,"")</f>
        <v/>
      </c>
      <c r="BT41" s="81" t="str">
        <f>IF(Overall!BT41=1,$CI41,"")</f>
        <v/>
      </c>
      <c r="BU41" s="81" t="str">
        <f>IF(Overall!BU41=1,$CI41,"")</f>
        <v/>
      </c>
      <c r="BV41" s="81" t="str">
        <f>IF(Overall!BV41=1,$CI41,"")</f>
        <v/>
      </c>
      <c r="BW41" s="81" t="str">
        <f>IF(Overall!BW41=1,$CI41,"")</f>
        <v/>
      </c>
      <c r="BX41" s="81" t="str">
        <f>IF(Overall!BX41=1,$CI41,"")</f>
        <v/>
      </c>
      <c r="BY41" s="81" t="str">
        <f>IF(Overall!BY41=1,$CI41,"")</f>
        <v/>
      </c>
      <c r="BZ41" s="81" t="str">
        <f>IF(Overall!BZ41=1,$CI41,"")</f>
        <v/>
      </c>
      <c r="CA41" s="81" t="str">
        <f>IF(Overall!CA41=1,$CI41,"")</f>
        <v/>
      </c>
      <c r="CB41" s="81" t="str">
        <f>IF(Overall!CB41=1,$CI41,"")</f>
        <v/>
      </c>
      <c r="CC41" s="81" t="str">
        <f>IF(Overall!CC41=1,$CI41,"")</f>
        <v/>
      </c>
      <c r="CD41" s="81" t="str">
        <f>IF(Overall!CD41=1,$CI41,"")</f>
        <v/>
      </c>
      <c r="CE41" s="81" t="str">
        <f>IF(Overall!CE41=1,$CI41,"")</f>
        <v/>
      </c>
      <c r="CF41" s="81" t="str">
        <f>IF(Overall!CF41=1,$CI41,"")</f>
        <v/>
      </c>
      <c r="CG41" s="81" t="str">
        <f>IF(Overall!CG41=1,$CI41,"")</f>
        <v/>
      </c>
      <c r="CH41" s="81"/>
      <c r="CI41" s="64" t="s">
        <v>28</v>
      </c>
      <c r="CJ41" s="51"/>
      <c r="CK41" s="121">
        <v>3</v>
      </c>
      <c r="CL41" s="52"/>
      <c r="CM41" s="12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x14ac:dyDescent="0.35">
      <c r="A42" s="81" t="str">
        <f>IF(Overall!A42=1,$CI42,"")</f>
        <v/>
      </c>
      <c r="B42" s="81" t="str">
        <f>IF(Overall!B42=1,$CI42,"")</f>
        <v/>
      </c>
      <c r="C42" s="81" t="str">
        <f>IF(Overall!C42=1,$CI42,"")</f>
        <v/>
      </c>
      <c r="D42" s="81" t="str">
        <f>IF(Overall!D42=1,$CI42,"")</f>
        <v/>
      </c>
      <c r="E42" s="81" t="str">
        <f>IF(Overall!E42=1,$CI42,"")</f>
        <v/>
      </c>
      <c r="F42" s="81" t="str">
        <f>IF(Overall!F42=1,$CI42,"")</f>
        <v/>
      </c>
      <c r="G42" s="81" t="str">
        <f>IF(Overall!G42=1,$CI42,"")</f>
        <v/>
      </c>
      <c r="H42" s="81" t="str">
        <f>IF(Overall!H42=1,$CI42,"")</f>
        <v/>
      </c>
      <c r="I42" s="81" t="str">
        <f>IF(Overall!I42=1,$CI42,"")</f>
        <v/>
      </c>
      <c r="J42" s="81" t="str">
        <f>IF(Overall!J42=1,$CI42,"")</f>
        <v/>
      </c>
      <c r="K42" s="81" t="str">
        <f>IF(Overall!K42=1,$CI42,"")</f>
        <v/>
      </c>
      <c r="L42" s="81" t="str">
        <f>IF(Overall!L42=1,$CI42,"")</f>
        <v/>
      </c>
      <c r="M42" s="81" t="str">
        <f>IF(Overall!M42=1,$CI42,"")</f>
        <v/>
      </c>
      <c r="N42" s="81" t="str">
        <f>IF(Overall!N42=1,$CI42,"")</f>
        <v/>
      </c>
      <c r="O42" s="81" t="str">
        <f>IF(Overall!O42=1,$CI42,"")</f>
        <v/>
      </c>
      <c r="P42" s="81" t="str">
        <f>IF(Overall!P42=1,$CI42,"")</f>
        <v/>
      </c>
      <c r="Q42" s="81" t="str">
        <f>IF(Overall!Q42=1,$CI42,"")</f>
        <v/>
      </c>
      <c r="R42" s="81" t="str">
        <f>IF(Overall!R42=1,$CI42,"")</f>
        <v/>
      </c>
      <c r="S42" s="81" t="str">
        <f>IF(Overall!S42=1,$CI42,"")</f>
        <v/>
      </c>
      <c r="T42" s="81" t="str">
        <f>IF(Overall!T42=1,$CI42,"")</f>
        <v/>
      </c>
      <c r="U42" s="81" t="str">
        <f>IF(Overall!U42=1,$CI42,"")</f>
        <v/>
      </c>
      <c r="V42" s="81" t="str">
        <f>IF(Overall!V42=1,$CI42,"")</f>
        <v/>
      </c>
      <c r="W42" s="81" t="str">
        <f>IF(Overall!W42=1,$CI42,"")</f>
        <v/>
      </c>
      <c r="X42" s="81" t="str">
        <f>IF(Overall!X42=1,$CI42,"")</f>
        <v/>
      </c>
      <c r="Y42" s="81" t="str">
        <f>IF(Overall!Y42=1,$CI42,"")</f>
        <v/>
      </c>
      <c r="Z42" s="81"/>
      <c r="AA42" s="81">
        <v>17</v>
      </c>
      <c r="AB42" s="81">
        <v>8</v>
      </c>
      <c r="AC42" s="81">
        <v>32</v>
      </c>
      <c r="AD42" s="81"/>
      <c r="AE42" s="81" t="str">
        <f>IF(Overall!AE42=1,$CI42,"")</f>
        <v/>
      </c>
      <c r="AF42" s="81" t="str">
        <f>IF(Overall!AF42=1,$CI42,"")</f>
        <v/>
      </c>
      <c r="AG42" s="81" t="str">
        <f>IF(Overall!AG42=1,$CI42,"")</f>
        <v/>
      </c>
      <c r="AH42" s="81" t="str">
        <f>IF(Overall!AH42=1,$CI42,"")</f>
        <v/>
      </c>
      <c r="AI42" s="81" t="str">
        <f>IF(Overall!AI42=1,$CI42,"")</f>
        <v/>
      </c>
      <c r="AJ42" s="81" t="str">
        <f>IF(Overall!AJ42=1,$CI42,"")</f>
        <v/>
      </c>
      <c r="AK42" s="81" t="str">
        <f>IF(Overall!AK42=1,$CI42,"")</f>
        <v/>
      </c>
      <c r="AL42" s="81" t="str">
        <f>IF(Overall!AL42=1,$CI42,"")</f>
        <v/>
      </c>
      <c r="AM42" s="81" t="str">
        <f>IF(Overall!AM42=1,$CI42,"")</f>
        <v/>
      </c>
      <c r="AN42" s="81" t="str">
        <f>IF(Overall!AN42=1,$CI42,"")</f>
        <v/>
      </c>
      <c r="AO42" s="81" t="str">
        <f>IF(Overall!AO42=1,$CI42,"")</f>
        <v/>
      </c>
      <c r="AP42" s="81" t="str">
        <f>IF(Overall!AP42=1,$CI42,"")</f>
        <v/>
      </c>
      <c r="AQ42" s="81" t="str">
        <f>IF(Overall!AQ42=1,$CI42,"")</f>
        <v/>
      </c>
      <c r="AR42" s="81" t="str">
        <f>IF(Overall!AR42=1,$CI42,"")</f>
        <v/>
      </c>
      <c r="AS42" s="81" t="str">
        <f>IF(Overall!AS42=1,$CI42,"")</f>
        <v/>
      </c>
      <c r="AT42" s="81" t="str">
        <f>IF(Overall!AT42=1,$CI42,"")</f>
        <v/>
      </c>
      <c r="AU42" s="81" t="str">
        <f>IF(Overall!AU42=1,$CI42,"")</f>
        <v/>
      </c>
      <c r="AV42" s="81" t="str">
        <f>IF(Overall!AV42=1,$CI42,"")</f>
        <v/>
      </c>
      <c r="AW42" s="81" t="str">
        <f>IF(Overall!AW42=1,$CI42,"")</f>
        <v/>
      </c>
      <c r="AX42" s="81" t="str">
        <f>IF(Overall!AX42=1,$CI42,"")</f>
        <v/>
      </c>
      <c r="AY42" s="81" t="str">
        <f>IF(Overall!AY42=1,$CI42,"")</f>
        <v/>
      </c>
      <c r="AZ42" s="81" t="str">
        <f>IF(Overall!AZ42=1,$CI42,"")</f>
        <v/>
      </c>
      <c r="BA42" s="81" t="str">
        <f>IF(Overall!BA42=1,$CI42,"")</f>
        <v/>
      </c>
      <c r="BB42" s="81" t="str">
        <f>IF(Overall!BB42=1,$CI42,"")</f>
        <v/>
      </c>
      <c r="BC42" s="81" t="str">
        <f>IF(Overall!BC42=1,$CI42,"")</f>
        <v/>
      </c>
      <c r="BD42" s="81"/>
      <c r="BE42" s="81">
        <v>0</v>
      </c>
      <c r="BF42" s="81">
        <v>25</v>
      </c>
      <c r="BG42" s="81">
        <v>100</v>
      </c>
      <c r="BH42" s="81"/>
      <c r="BI42" s="81" t="str">
        <f>IF(Overall!BI42=1,$CI42,"")</f>
        <v/>
      </c>
      <c r="BJ42" s="81" t="str">
        <f>IF(Overall!BJ42=1,$CI42,"")</f>
        <v/>
      </c>
      <c r="BK42" s="81" t="str">
        <f>IF(Overall!BK42=1,$CI42,"")</f>
        <v/>
      </c>
      <c r="BL42" s="81" t="str">
        <f>IF(Overall!BL42=1,$CI42,"")</f>
        <v/>
      </c>
      <c r="BM42" s="81" t="str">
        <f>IF(Overall!BM42=1,$CI42,"")</f>
        <v/>
      </c>
      <c r="BN42" s="81" t="str">
        <f>IF(Overall!BN42=1,$CI42,"")</f>
        <v/>
      </c>
      <c r="BO42" s="81" t="str">
        <f>IF(Overall!BO42=1,$CI42,"")</f>
        <v/>
      </c>
      <c r="BP42" s="81" t="str">
        <f>IF(Overall!BP42=1,$CI42,"")</f>
        <v/>
      </c>
      <c r="BQ42" s="81" t="str">
        <f>IF(Overall!BQ42=1,$CI42,"")</f>
        <v/>
      </c>
      <c r="BR42" s="81" t="str">
        <f>IF(Overall!BR42=1,$CI42,"")</f>
        <v/>
      </c>
      <c r="BS42" s="81" t="str">
        <f>IF(Overall!BS42=1,$CI42,"")</f>
        <v/>
      </c>
      <c r="BT42" s="81" t="str">
        <f>IF(Overall!BT42=1,$CI42,"")</f>
        <v/>
      </c>
      <c r="BU42" s="81" t="str">
        <f>IF(Overall!BU42=1,$CI42,"")</f>
        <v/>
      </c>
      <c r="BV42" s="81" t="str">
        <f>IF(Overall!BV42=1,$CI42,"")</f>
        <v/>
      </c>
      <c r="BW42" s="81" t="str">
        <f>IF(Overall!BW42=1,$CI42,"")</f>
        <v/>
      </c>
      <c r="BX42" s="81" t="str">
        <f>IF(Overall!BX42=1,$CI42,"")</f>
        <v/>
      </c>
      <c r="BY42" s="81" t="str">
        <f>IF(Overall!BY42=1,$CI42,"")</f>
        <v/>
      </c>
      <c r="BZ42" s="81" t="str">
        <f>IF(Overall!BZ42=1,$CI42,"")</f>
        <v/>
      </c>
      <c r="CA42" s="81" t="str">
        <f>IF(Overall!CA42=1,$CI42,"")</f>
        <v/>
      </c>
      <c r="CB42" s="81" t="str">
        <f>IF(Overall!CB42=1,$CI42,"")</f>
        <v/>
      </c>
      <c r="CC42" s="81" t="str">
        <f>IF(Overall!CC42=1,$CI42,"")</f>
        <v/>
      </c>
      <c r="CD42" s="81" t="str">
        <f>IF(Overall!CD42=1,$CI42,"")</f>
        <v/>
      </c>
      <c r="CE42" s="81" t="str">
        <f>IF(Overall!CE42=1,$CI42,"")</f>
        <v/>
      </c>
      <c r="CF42" s="81" t="str">
        <f>IF(Overall!CF42=1,$CI42,"")</f>
        <v/>
      </c>
      <c r="CG42" s="81" t="str">
        <f>IF(Overall!CG42=1,$CI42,"")</f>
        <v/>
      </c>
      <c r="CH42" s="81"/>
      <c r="CI42" s="64" t="s">
        <v>32</v>
      </c>
      <c r="CJ42" s="51"/>
      <c r="CK42" s="121">
        <v>7</v>
      </c>
      <c r="CL42" s="52"/>
      <c r="CM42" s="12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x14ac:dyDescent="0.35">
      <c r="A43" s="81" t="str">
        <f>IF(Overall!A43=1,$CI43,"")</f>
        <v/>
      </c>
      <c r="B43" s="81" t="str">
        <f>IF(Overall!B43=1,$CI43,"")</f>
        <v/>
      </c>
      <c r="C43" s="81" t="str">
        <f>IF(Overall!C43=1,$CI43,"")</f>
        <v/>
      </c>
      <c r="D43" s="81" t="str">
        <f>IF(Overall!D43=1,$CI43,"")</f>
        <v/>
      </c>
      <c r="E43" s="81" t="str">
        <f>IF(Overall!E43=1,$CI43,"")</f>
        <v/>
      </c>
      <c r="F43" s="81" t="str">
        <f>IF(Overall!F43=1,$CI43,"")</f>
        <v/>
      </c>
      <c r="G43" s="81" t="str">
        <f>IF(Overall!G43=1,$CI43,"")</f>
        <v/>
      </c>
      <c r="H43" s="81" t="str">
        <f>IF(Overall!H43=1,$CI43,"")</f>
        <v/>
      </c>
      <c r="I43" s="81" t="str">
        <f>IF(Overall!I43=1,$CI43,"")</f>
        <v/>
      </c>
      <c r="J43" s="81" t="str">
        <f>IF(Overall!J43=1,$CI43,"")</f>
        <v/>
      </c>
      <c r="K43" s="81" t="str">
        <f>IF(Overall!K43=1,$CI43,"")</f>
        <v/>
      </c>
      <c r="L43" s="81" t="str">
        <f>IF(Overall!L43=1,$CI43,"")</f>
        <v/>
      </c>
      <c r="M43" s="81" t="str">
        <f>IF(Overall!M43=1,$CI43,"")</f>
        <v/>
      </c>
      <c r="N43" s="81" t="str">
        <f>IF(Overall!N43=1,$CI43,"")</f>
        <v/>
      </c>
      <c r="O43" s="81" t="str">
        <f>IF(Overall!O43=1,$CI43,"")</f>
        <v/>
      </c>
      <c r="P43" s="81" t="str">
        <f>IF(Overall!P43=1,$CI43,"")</f>
        <v/>
      </c>
      <c r="Q43" s="81" t="str">
        <f>IF(Overall!Q43=1,$CI43,"")</f>
        <v/>
      </c>
      <c r="R43" s="81" t="str">
        <f>IF(Overall!R43=1,$CI43,"")</f>
        <v/>
      </c>
      <c r="S43" s="81" t="str">
        <f>IF(Overall!S43=1,$CI43,"")</f>
        <v/>
      </c>
      <c r="T43" s="81" t="str">
        <f>IF(Overall!T43=1,$CI43,"")</f>
        <v/>
      </c>
      <c r="U43" s="81" t="str">
        <f>IF(Overall!U43=1,$CI43,"")</f>
        <v/>
      </c>
      <c r="V43" s="81" t="str">
        <f>IF(Overall!V43=1,$CI43,"")</f>
        <v/>
      </c>
      <c r="W43" s="81" t="str">
        <f>IF(Overall!W43=1,$CI43,"")</f>
        <v/>
      </c>
      <c r="X43" s="81" t="str">
        <f>IF(Overall!X43=1,$CI43,"")</f>
        <v/>
      </c>
      <c r="Y43" s="81" t="str">
        <f>IF(Overall!Y43=1,$CI43,"")</f>
        <v/>
      </c>
      <c r="Z43" s="81"/>
      <c r="AA43" s="81">
        <v>16</v>
      </c>
      <c r="AB43" s="81">
        <v>9</v>
      </c>
      <c r="AC43" s="81">
        <v>36</v>
      </c>
      <c r="AD43" s="81"/>
      <c r="AE43" s="81" t="str">
        <f>IF(Overall!AE43=1,$CI43,"")</f>
        <v/>
      </c>
      <c r="AF43" s="81" t="str">
        <f>IF(Overall!AF43=1,$CI43,"")</f>
        <v/>
      </c>
      <c r="AG43" s="81" t="str">
        <f>IF(Overall!AG43=1,$CI43,"")</f>
        <v/>
      </c>
      <c r="AH43" s="81" t="str">
        <f>IF(Overall!AH43=1,$CI43,"")</f>
        <v/>
      </c>
      <c r="AI43" s="81" t="str">
        <f>IF(Overall!AI43=1,$CI43,"")</f>
        <v/>
      </c>
      <c r="AJ43" s="81" t="str">
        <f>IF(Overall!AJ43=1,$CI43,"")</f>
        <v/>
      </c>
      <c r="AK43" s="81" t="str">
        <f>IF(Overall!AK43=1,$CI43,"")</f>
        <v/>
      </c>
      <c r="AL43" s="81" t="str">
        <f>IF(Overall!AL43=1,$CI43,"")</f>
        <v/>
      </c>
      <c r="AM43" s="81" t="str">
        <f>IF(Overall!AM43=1,$CI43,"")</f>
        <v/>
      </c>
      <c r="AN43" s="81" t="str">
        <f>IF(Overall!AN43=1,$CI43,"")</f>
        <v/>
      </c>
      <c r="AO43" s="81" t="str">
        <f>IF(Overall!AO43=1,$CI43,"")</f>
        <v/>
      </c>
      <c r="AP43" s="81" t="str">
        <f>IF(Overall!AP43=1,$CI43,"")</f>
        <v/>
      </c>
      <c r="AQ43" s="81" t="str">
        <f>IF(Overall!AQ43=1,$CI43,"")</f>
        <v/>
      </c>
      <c r="AR43" s="81" t="str">
        <f>IF(Overall!AR43=1,$CI43,"")</f>
        <v/>
      </c>
      <c r="AS43" s="81" t="str">
        <f>IF(Overall!AS43=1,$CI43,"")</f>
        <v/>
      </c>
      <c r="AT43" s="81" t="str">
        <f>IF(Overall!AT43=1,$CI43,"")</f>
        <v/>
      </c>
      <c r="AU43" s="81" t="str">
        <f>IF(Overall!AU43=1,$CI43,"")</f>
        <v/>
      </c>
      <c r="AV43" s="81" t="str">
        <f>IF(Overall!AV43=1,$CI43,"")</f>
        <v/>
      </c>
      <c r="AW43" s="81" t="str">
        <f>IF(Overall!AW43=1,$CI43,"")</f>
        <v/>
      </c>
      <c r="AX43" s="81" t="str">
        <f>IF(Overall!AX43=1,$CI43,"")</f>
        <v/>
      </c>
      <c r="AY43" s="81" t="str">
        <f>IF(Overall!AY43=1,$CI43,"")</f>
        <v/>
      </c>
      <c r="AZ43" s="81" t="str">
        <f>IF(Overall!AZ43=1,$CI43,"")</f>
        <v/>
      </c>
      <c r="BA43" s="81" t="str">
        <f>IF(Overall!BA43=1,$CI43,"")</f>
        <v/>
      </c>
      <c r="BB43" s="81" t="str">
        <f>IF(Overall!BB43=1,$CI43,"")</f>
        <v/>
      </c>
      <c r="BC43" s="81" t="str">
        <f>IF(Overall!BC43=1,$CI43,"")</f>
        <v/>
      </c>
      <c r="BD43" s="81"/>
      <c r="BE43" s="81">
        <v>0</v>
      </c>
      <c r="BF43" s="81">
        <v>25</v>
      </c>
      <c r="BG43" s="81">
        <v>100</v>
      </c>
      <c r="BH43" s="81"/>
      <c r="BI43" s="81" t="str">
        <f>IF(Overall!BI43=1,$CI43,"")</f>
        <v/>
      </c>
      <c r="BJ43" s="81" t="str">
        <f>IF(Overall!BJ43=1,$CI43,"")</f>
        <v/>
      </c>
      <c r="BK43" s="81" t="str">
        <f>IF(Overall!BK43=1,$CI43,"")</f>
        <v/>
      </c>
      <c r="BL43" s="81" t="str">
        <f>IF(Overall!BL43=1,$CI43,"")</f>
        <v/>
      </c>
      <c r="BM43" s="81" t="str">
        <f>IF(Overall!BM43=1,$CI43,"")</f>
        <v/>
      </c>
      <c r="BN43" s="81" t="str">
        <f>IF(Overall!BN43=1,$CI43,"")</f>
        <v/>
      </c>
      <c r="BO43" s="81" t="str">
        <f>IF(Overall!BO43=1,$CI43,"")</f>
        <v/>
      </c>
      <c r="BP43" s="81" t="str">
        <f>IF(Overall!BP43=1,$CI43,"")</f>
        <v/>
      </c>
      <c r="BQ43" s="81" t="str">
        <f>IF(Overall!BQ43=1,$CI43,"")</f>
        <v/>
      </c>
      <c r="BR43" s="81" t="str">
        <f>IF(Overall!BR43=1,$CI43,"")</f>
        <v/>
      </c>
      <c r="BS43" s="81" t="str">
        <f>IF(Overall!BS43=1,$CI43,"")</f>
        <v/>
      </c>
      <c r="BT43" s="81" t="str">
        <f>IF(Overall!BT43=1,$CI43,"")</f>
        <v/>
      </c>
      <c r="BU43" s="81" t="str">
        <f>IF(Overall!BU43=1,$CI43,"")</f>
        <v/>
      </c>
      <c r="BV43" s="81" t="str">
        <f>IF(Overall!BV43=1,$CI43,"")</f>
        <v/>
      </c>
      <c r="BW43" s="81" t="str">
        <f>IF(Overall!BW43=1,$CI43,"")</f>
        <v/>
      </c>
      <c r="BX43" s="81" t="str">
        <f>IF(Overall!BX43=1,$CI43,"")</f>
        <v/>
      </c>
      <c r="BY43" s="81" t="str">
        <f>IF(Overall!BY43=1,$CI43,"")</f>
        <v/>
      </c>
      <c r="BZ43" s="81" t="str">
        <f>IF(Overall!BZ43=1,$CI43,"")</f>
        <v/>
      </c>
      <c r="CA43" s="81" t="str">
        <f>IF(Overall!CA43=1,$CI43,"")</f>
        <v/>
      </c>
      <c r="CB43" s="81" t="str">
        <f>IF(Overall!CB43=1,$CI43,"")</f>
        <v/>
      </c>
      <c r="CC43" s="81" t="str">
        <f>IF(Overall!CC43=1,$CI43,"")</f>
        <v/>
      </c>
      <c r="CD43" s="81" t="str">
        <f>IF(Overall!CD43=1,$CI43,"")</f>
        <v/>
      </c>
      <c r="CE43" s="81" t="str">
        <f>IF(Overall!CE43=1,$CI43,"")</f>
        <v/>
      </c>
      <c r="CF43" s="81" t="str">
        <f>IF(Overall!CF43=1,$CI43,"")</f>
        <v/>
      </c>
      <c r="CG43" s="81" t="str">
        <f>IF(Overall!CG43=1,$CI43,"")</f>
        <v/>
      </c>
      <c r="CH43" s="81"/>
      <c r="CI43" s="64" t="s">
        <v>31</v>
      </c>
      <c r="CJ43" s="51"/>
      <c r="CK43" s="121">
        <v>6</v>
      </c>
      <c r="CL43" s="52"/>
      <c r="CM43" s="12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x14ac:dyDescent="0.35">
      <c r="A44" s="81" t="str">
        <f>IF(Overall!A44=1,$CI44,"")</f>
        <v/>
      </c>
      <c r="B44" s="81" t="str">
        <f>IF(Overall!B44=1,$CI44,"")</f>
        <v/>
      </c>
      <c r="C44" s="81" t="str">
        <f>IF(Overall!C44=1,$CI44,"")</f>
        <v/>
      </c>
      <c r="D44" s="81" t="str">
        <f>IF(Overall!D44=1,$CI44,"")</f>
        <v/>
      </c>
      <c r="E44" s="81" t="str">
        <f>IF(Overall!E44=1,$CI44,"")</f>
        <v/>
      </c>
      <c r="F44" s="81" t="str">
        <f>IF(Overall!F44=1,$CI44,"")</f>
        <v/>
      </c>
      <c r="G44" s="81" t="str">
        <f>IF(Overall!G44=1,$CI44,"")</f>
        <v/>
      </c>
      <c r="H44" s="81" t="str">
        <f>IF(Overall!H44=1,$CI44,"")</f>
        <v/>
      </c>
      <c r="I44" s="81" t="str">
        <f>IF(Overall!I44=1,$CI44,"")</f>
        <v/>
      </c>
      <c r="J44" s="81" t="str">
        <f>IF(Overall!J44=1,$CI44,"")</f>
        <v/>
      </c>
      <c r="K44" s="81" t="str">
        <f>IF(Overall!K44=1,$CI44,"")</f>
        <v/>
      </c>
      <c r="L44" s="81" t="str">
        <f>IF(Overall!L44=1,$CI44,"")</f>
        <v/>
      </c>
      <c r="M44" s="81" t="str">
        <f>IF(Overall!M44=1,$CI44,"")</f>
        <v/>
      </c>
      <c r="N44" s="81" t="str">
        <f>IF(Overall!N44=1,$CI44,"")</f>
        <v/>
      </c>
      <c r="O44" s="81" t="str">
        <f>IF(Overall!O44=1,$CI44,"")</f>
        <v/>
      </c>
      <c r="P44" s="81" t="str">
        <f>IF(Overall!P44=1,$CI44,"")</f>
        <v/>
      </c>
      <c r="Q44" s="81" t="str">
        <f>IF(Overall!Q44=1,$CI44,"")</f>
        <v/>
      </c>
      <c r="R44" s="81" t="str">
        <f>IF(Overall!R44=1,$CI44,"")</f>
        <v/>
      </c>
      <c r="S44" s="81" t="str">
        <f>IF(Overall!S44=1,$CI44,"")</f>
        <v/>
      </c>
      <c r="T44" s="81" t="str">
        <f>IF(Overall!T44=1,$CI44,"")</f>
        <v/>
      </c>
      <c r="U44" s="81" t="str">
        <f>IF(Overall!U44=1,$CI44,"")</f>
        <v/>
      </c>
      <c r="V44" s="81" t="str">
        <f>IF(Overall!V44=1,$CI44,"")</f>
        <v/>
      </c>
      <c r="W44" s="81" t="str">
        <f>IF(Overall!W44=1,$CI44,"")</f>
        <v/>
      </c>
      <c r="X44" s="81" t="str">
        <f>IF(Overall!X44=1,$CI44,"")</f>
        <v/>
      </c>
      <c r="Y44" s="81" t="str">
        <f>IF(Overall!Y44=1,$CI44,"")</f>
        <v/>
      </c>
      <c r="Z44" s="81"/>
      <c r="AA44" s="81">
        <v>15</v>
      </c>
      <c r="AB44" s="81">
        <v>10</v>
      </c>
      <c r="AC44" s="81">
        <v>40</v>
      </c>
      <c r="AD44" s="81"/>
      <c r="AE44" s="81" t="str">
        <f>IF(Overall!AE44=1,$CI44,"")</f>
        <v/>
      </c>
      <c r="AF44" s="81" t="str">
        <f>IF(Overall!AF44=1,$CI44,"")</f>
        <v/>
      </c>
      <c r="AG44" s="81" t="str">
        <f>IF(Overall!AG44=1,$CI44,"")</f>
        <v/>
      </c>
      <c r="AH44" s="81" t="str">
        <f>IF(Overall!AH44=1,$CI44,"")</f>
        <v/>
      </c>
      <c r="AI44" s="81" t="str">
        <f>IF(Overall!AI44=1,$CI44,"")</f>
        <v/>
      </c>
      <c r="AJ44" s="81" t="str">
        <f>IF(Overall!AJ44=1,$CI44,"")</f>
        <v/>
      </c>
      <c r="AK44" s="81" t="str">
        <f>IF(Overall!AK44=1,$CI44,"")</f>
        <v/>
      </c>
      <c r="AL44" s="81" t="str">
        <f>IF(Overall!AL44=1,$CI44,"")</f>
        <v/>
      </c>
      <c r="AM44" s="81" t="str">
        <f>IF(Overall!AM44=1,$CI44,"")</f>
        <v/>
      </c>
      <c r="AN44" s="81" t="str">
        <f>IF(Overall!AN44=1,$CI44,"")</f>
        <v/>
      </c>
      <c r="AO44" s="81" t="str">
        <f>IF(Overall!AO44=1,$CI44,"")</f>
        <v/>
      </c>
      <c r="AP44" s="81" t="str">
        <f>IF(Overall!AP44=1,$CI44,"")</f>
        <v/>
      </c>
      <c r="AQ44" s="81" t="str">
        <f>IF(Overall!AQ44=1,$CI44,"")</f>
        <v/>
      </c>
      <c r="AR44" s="81" t="str">
        <f>IF(Overall!AR44=1,$CI44,"")</f>
        <v/>
      </c>
      <c r="AS44" s="81" t="str">
        <f>IF(Overall!AS44=1,$CI44,"")</f>
        <v/>
      </c>
      <c r="AT44" s="81" t="str">
        <f>IF(Overall!AT44=1,$CI44,"")</f>
        <v/>
      </c>
      <c r="AU44" s="81" t="str">
        <f>IF(Overall!AU44=1,$CI44,"")</f>
        <v/>
      </c>
      <c r="AV44" s="81" t="str">
        <f>IF(Overall!AV44=1,$CI44,"")</f>
        <v/>
      </c>
      <c r="AW44" s="81" t="str">
        <f>IF(Overall!AW44=1,$CI44,"")</f>
        <v/>
      </c>
      <c r="AX44" s="81" t="str">
        <f>IF(Overall!AX44=1,$CI44,"")</f>
        <v/>
      </c>
      <c r="AY44" s="81" t="str">
        <f>IF(Overall!AY44=1,$CI44,"")</f>
        <v/>
      </c>
      <c r="AZ44" s="81" t="str">
        <f>IF(Overall!AZ44=1,$CI44,"")</f>
        <v/>
      </c>
      <c r="BA44" s="81" t="str">
        <f>IF(Overall!BA44=1,$CI44,"")</f>
        <v/>
      </c>
      <c r="BB44" s="81" t="str">
        <f>IF(Overall!BB44=1,$CI44,"")</f>
        <v/>
      </c>
      <c r="BC44" s="81" t="str">
        <f>IF(Overall!BC44=1,$CI44,"")</f>
        <v/>
      </c>
      <c r="BD44" s="81"/>
      <c r="BE44" s="81">
        <v>0</v>
      </c>
      <c r="BF44" s="81">
        <v>25</v>
      </c>
      <c r="BG44" s="81">
        <v>100</v>
      </c>
      <c r="BH44" s="81"/>
      <c r="BI44" s="81" t="str">
        <f>IF(Overall!BI44=1,$CI44,"")</f>
        <v/>
      </c>
      <c r="BJ44" s="81" t="str">
        <f>IF(Overall!BJ44=1,$CI44,"")</f>
        <v/>
      </c>
      <c r="BK44" s="81" t="str">
        <f>IF(Overall!BK44=1,$CI44,"")</f>
        <v/>
      </c>
      <c r="BL44" s="81" t="str">
        <f>IF(Overall!BL44=1,$CI44,"")</f>
        <v/>
      </c>
      <c r="BM44" s="81" t="str">
        <f>IF(Overall!BM44=1,$CI44,"")</f>
        <v/>
      </c>
      <c r="BN44" s="81" t="str">
        <f>IF(Overall!BN44=1,$CI44,"")</f>
        <v/>
      </c>
      <c r="BO44" s="81" t="str">
        <f>IF(Overall!BO44=1,$CI44,"")</f>
        <v/>
      </c>
      <c r="BP44" s="81" t="str">
        <f>IF(Overall!BP44=1,$CI44,"")</f>
        <v/>
      </c>
      <c r="BQ44" s="81" t="str">
        <f>IF(Overall!BQ44=1,$CI44,"")</f>
        <v/>
      </c>
      <c r="BR44" s="81" t="str">
        <f>IF(Overall!BR44=1,$CI44,"")</f>
        <v/>
      </c>
      <c r="BS44" s="81" t="str">
        <f>IF(Overall!BS44=1,$CI44,"")</f>
        <v/>
      </c>
      <c r="BT44" s="81" t="str">
        <f>IF(Overall!BT44=1,$CI44,"")</f>
        <v/>
      </c>
      <c r="BU44" s="81" t="str">
        <f>IF(Overall!BU44=1,$CI44,"")</f>
        <v/>
      </c>
      <c r="BV44" s="81" t="str">
        <f>IF(Overall!BV44=1,$CI44,"")</f>
        <v/>
      </c>
      <c r="BW44" s="81" t="str">
        <f>IF(Overall!BW44=1,$CI44,"")</f>
        <v/>
      </c>
      <c r="BX44" s="81" t="str">
        <f>IF(Overall!BX44=1,$CI44,"")</f>
        <v/>
      </c>
      <c r="BY44" s="81" t="str">
        <f>IF(Overall!BY44=1,$CI44,"")</f>
        <v/>
      </c>
      <c r="BZ44" s="81" t="str">
        <f>IF(Overall!BZ44=1,$CI44,"")</f>
        <v/>
      </c>
      <c r="CA44" s="81" t="str">
        <f>IF(Overall!CA44=1,$CI44,"")</f>
        <v/>
      </c>
      <c r="CB44" s="81" t="str">
        <f>IF(Overall!CB44=1,$CI44,"")</f>
        <v/>
      </c>
      <c r="CC44" s="81" t="str">
        <f>IF(Overall!CC44=1,$CI44,"")</f>
        <v/>
      </c>
      <c r="CD44" s="81" t="str">
        <f>IF(Overall!CD44=1,$CI44,"")</f>
        <v/>
      </c>
      <c r="CE44" s="81" t="str">
        <f>IF(Overall!CE44=1,$CI44,"")</f>
        <v/>
      </c>
      <c r="CF44" s="81" t="str">
        <f>IF(Overall!CF44=1,$CI44,"")</f>
        <v/>
      </c>
      <c r="CG44" s="81" t="str">
        <f>IF(Overall!CG44=1,$CI44,"")</f>
        <v/>
      </c>
      <c r="CH44" s="81"/>
      <c r="CI44" s="64" t="s">
        <v>30</v>
      </c>
      <c r="CJ44" s="51"/>
      <c r="CK44" s="121">
        <v>5</v>
      </c>
      <c r="CL44" s="52"/>
      <c r="CM44" s="12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x14ac:dyDescent="0.35">
      <c r="A45" s="81" t="str">
        <f>IF(Overall!A45=1,$CI45,"")</f>
        <v/>
      </c>
      <c r="B45" s="81" t="str">
        <f>IF(Overall!B45=1,$CI45,"")</f>
        <v/>
      </c>
      <c r="C45" s="81" t="str">
        <f>IF(Overall!C45=1,$CI45,"")</f>
        <v/>
      </c>
      <c r="D45" s="81" t="str">
        <f>IF(Overall!D45=1,$CI45,"")</f>
        <v/>
      </c>
      <c r="E45" s="81" t="str">
        <f>IF(Overall!E45=1,$CI45,"")</f>
        <v/>
      </c>
      <c r="F45" s="81" t="str">
        <f>IF(Overall!F45=1,$CI45,"")</f>
        <v/>
      </c>
      <c r="G45" s="81" t="str">
        <f>IF(Overall!G45=1,$CI45,"")</f>
        <v/>
      </c>
      <c r="H45" s="81" t="str">
        <f>IF(Overall!H45=1,$CI45,"")</f>
        <v/>
      </c>
      <c r="I45" s="81" t="str">
        <f>IF(Overall!I45=1,$CI45,"")</f>
        <v/>
      </c>
      <c r="J45" s="81" t="str">
        <f>IF(Overall!J45=1,$CI45,"")</f>
        <v/>
      </c>
      <c r="K45" s="81" t="str">
        <f>IF(Overall!K45=1,$CI45,"")</f>
        <v/>
      </c>
      <c r="L45" s="81" t="str">
        <f>IF(Overall!L45=1,$CI45,"")</f>
        <v/>
      </c>
      <c r="M45" s="81" t="str">
        <f>IF(Overall!M45=1,$CI45,"")</f>
        <v/>
      </c>
      <c r="N45" s="81" t="str">
        <f>IF(Overall!N45=1,$CI45,"")</f>
        <v/>
      </c>
      <c r="O45" s="81" t="str">
        <f>IF(Overall!O45=1,$CI45,"")</f>
        <v/>
      </c>
      <c r="P45" s="81" t="str">
        <f>IF(Overall!P45=1,$CI45,"")</f>
        <v/>
      </c>
      <c r="Q45" s="81" t="str">
        <f>IF(Overall!Q45=1,$CI45,"")</f>
        <v/>
      </c>
      <c r="R45" s="81" t="str">
        <f>IF(Overall!R45=1,$CI45,"")</f>
        <v/>
      </c>
      <c r="S45" s="81" t="str">
        <f>IF(Overall!S45=1,$CI45,"")</f>
        <v/>
      </c>
      <c r="T45" s="81" t="str">
        <f>IF(Overall!T45=1,$CI45,"")</f>
        <v/>
      </c>
      <c r="U45" s="81" t="str">
        <f>IF(Overall!U45=1,$CI45,"")</f>
        <v/>
      </c>
      <c r="V45" s="81" t="str">
        <f>IF(Overall!V45=1,$CI45,"")</f>
        <v/>
      </c>
      <c r="W45" s="81" t="str">
        <f>IF(Overall!W45=1,$CI45,"")</f>
        <v/>
      </c>
      <c r="X45" s="81" t="str">
        <f>IF(Overall!X45=1,$CI45,"")</f>
        <v/>
      </c>
      <c r="Y45" s="81" t="str">
        <f>IF(Overall!Y45=1,$CI45,"")</f>
        <v/>
      </c>
      <c r="Z45" s="81"/>
      <c r="AA45" s="81">
        <v>14</v>
      </c>
      <c r="AB45" s="81">
        <v>11</v>
      </c>
      <c r="AC45" s="81">
        <v>44</v>
      </c>
      <c r="AD45" s="81"/>
      <c r="AE45" s="81" t="str">
        <f>IF(Overall!AE45=1,$CI45,"")</f>
        <v/>
      </c>
      <c r="AF45" s="81" t="str">
        <f>IF(Overall!AF45=1,$CI45,"")</f>
        <v/>
      </c>
      <c r="AG45" s="81" t="str">
        <f>IF(Overall!AG45=1,$CI45,"")</f>
        <v/>
      </c>
      <c r="AH45" s="81" t="str">
        <f>IF(Overall!AH45=1,$CI45,"")</f>
        <v/>
      </c>
      <c r="AI45" s="81" t="str">
        <f>IF(Overall!AI45=1,$CI45,"")</f>
        <v/>
      </c>
      <c r="AJ45" s="81" t="str">
        <f>IF(Overall!AJ45=1,$CI45,"")</f>
        <v/>
      </c>
      <c r="AK45" s="81" t="str">
        <f>IF(Overall!AK45=1,$CI45,"")</f>
        <v/>
      </c>
      <c r="AL45" s="81" t="str">
        <f>IF(Overall!AL45=1,$CI45,"")</f>
        <v/>
      </c>
      <c r="AM45" s="81" t="str">
        <f>IF(Overall!AM45=1,$CI45,"")</f>
        <v/>
      </c>
      <c r="AN45" s="81" t="str">
        <f>IF(Overall!AN45=1,$CI45,"")</f>
        <v/>
      </c>
      <c r="AO45" s="81" t="str">
        <f>IF(Overall!AO45=1,$CI45,"")</f>
        <v/>
      </c>
      <c r="AP45" s="81" t="str">
        <f>IF(Overall!AP45=1,$CI45,"")</f>
        <v/>
      </c>
      <c r="AQ45" s="81" t="str">
        <f>IF(Overall!AQ45=1,$CI45,"")</f>
        <v/>
      </c>
      <c r="AR45" s="81" t="str">
        <f>IF(Overall!AR45=1,$CI45,"")</f>
        <v/>
      </c>
      <c r="AS45" s="81" t="str">
        <f>IF(Overall!AS45=1,$CI45,"")</f>
        <v/>
      </c>
      <c r="AT45" s="81" t="str">
        <f>IF(Overall!AT45=1,$CI45,"")</f>
        <v/>
      </c>
      <c r="AU45" s="81" t="str">
        <f>IF(Overall!AU45=1,$CI45,"")</f>
        <v/>
      </c>
      <c r="AV45" s="81" t="str">
        <f>IF(Overall!AV45=1,$CI45,"")</f>
        <v/>
      </c>
      <c r="AW45" s="81" t="str">
        <f>IF(Overall!AW45=1,$CI45,"")</f>
        <v/>
      </c>
      <c r="AX45" s="81" t="str">
        <f>IF(Overall!AX45=1,$CI45,"")</f>
        <v/>
      </c>
      <c r="AY45" s="81" t="str">
        <f>IF(Overall!AY45=1,$CI45,"")</f>
        <v/>
      </c>
      <c r="AZ45" s="81" t="str">
        <f>IF(Overall!AZ45=1,$CI45,"")</f>
        <v/>
      </c>
      <c r="BA45" s="81" t="str">
        <f>IF(Overall!BA45=1,$CI45,"")</f>
        <v/>
      </c>
      <c r="BB45" s="81" t="str">
        <f>IF(Overall!BB45=1,$CI45,"")</f>
        <v/>
      </c>
      <c r="BC45" s="81" t="str">
        <f>IF(Overall!BC45=1,$CI45,"")</f>
        <v/>
      </c>
      <c r="BD45" s="81"/>
      <c r="BE45" s="81">
        <v>0</v>
      </c>
      <c r="BF45" s="81">
        <v>25</v>
      </c>
      <c r="BG45" s="81">
        <v>100</v>
      </c>
      <c r="BH45" s="81"/>
      <c r="BI45" s="81" t="str">
        <f>IF(Overall!BI45=1,$CI45,"")</f>
        <v/>
      </c>
      <c r="BJ45" s="81" t="str">
        <f>IF(Overall!BJ45=1,$CI45,"")</f>
        <v/>
      </c>
      <c r="BK45" s="81" t="str">
        <f>IF(Overall!BK45=1,$CI45,"")</f>
        <v/>
      </c>
      <c r="BL45" s="81" t="str">
        <f>IF(Overall!BL45=1,$CI45,"")</f>
        <v/>
      </c>
      <c r="BM45" s="81" t="str">
        <f>IF(Overall!BM45=1,$CI45,"")</f>
        <v/>
      </c>
      <c r="BN45" s="81" t="str">
        <f>IF(Overall!BN45=1,$CI45,"")</f>
        <v/>
      </c>
      <c r="BO45" s="81" t="str">
        <f>IF(Overall!BO45=1,$CI45,"")</f>
        <v/>
      </c>
      <c r="BP45" s="81" t="str">
        <f>IF(Overall!BP45=1,$CI45,"")</f>
        <v/>
      </c>
      <c r="BQ45" s="81" t="str">
        <f>IF(Overall!BQ45=1,$CI45,"")</f>
        <v/>
      </c>
      <c r="BR45" s="81" t="str">
        <f>IF(Overall!BR45=1,$CI45,"")</f>
        <v/>
      </c>
      <c r="BS45" s="81" t="str">
        <f>IF(Overall!BS45=1,$CI45,"")</f>
        <v/>
      </c>
      <c r="BT45" s="81" t="str">
        <f>IF(Overall!BT45=1,$CI45,"")</f>
        <v/>
      </c>
      <c r="BU45" s="81" t="str">
        <f>IF(Overall!BU45=1,$CI45,"")</f>
        <v/>
      </c>
      <c r="BV45" s="81" t="str">
        <f>IF(Overall!BV45=1,$CI45,"")</f>
        <v/>
      </c>
      <c r="BW45" s="81" t="str">
        <f>IF(Overall!BW45=1,$CI45,"")</f>
        <v/>
      </c>
      <c r="BX45" s="81" t="str">
        <f>IF(Overall!BX45=1,$CI45,"")</f>
        <v/>
      </c>
      <c r="BY45" s="81" t="str">
        <f>IF(Overall!BY45=1,$CI45,"")</f>
        <v/>
      </c>
      <c r="BZ45" s="81" t="str">
        <f>IF(Overall!BZ45=1,$CI45,"")</f>
        <v/>
      </c>
      <c r="CA45" s="81" t="str">
        <f>IF(Overall!CA45=1,$CI45,"")</f>
        <v/>
      </c>
      <c r="CB45" s="81" t="str">
        <f>IF(Overall!CB45=1,$CI45,"")</f>
        <v/>
      </c>
      <c r="CC45" s="81" t="str">
        <f>IF(Overall!CC45=1,$CI45,"")</f>
        <v/>
      </c>
      <c r="CD45" s="81" t="str">
        <f>IF(Overall!CD45=1,$CI45,"")</f>
        <v/>
      </c>
      <c r="CE45" s="81" t="str">
        <f>IF(Overall!CE45=1,$CI45,"")</f>
        <v/>
      </c>
      <c r="CF45" s="81" t="str">
        <f>IF(Overall!CF45=1,$CI45,"")</f>
        <v/>
      </c>
      <c r="CG45" s="81" t="str">
        <f>IF(Overall!CG45=1,$CI45,"")</f>
        <v/>
      </c>
      <c r="CH45" s="81"/>
      <c r="CI45" s="64" t="s">
        <v>33</v>
      </c>
      <c r="CJ45" s="51"/>
      <c r="CK45" s="121">
        <v>8</v>
      </c>
      <c r="CL45" s="52"/>
      <c r="CM45" s="12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x14ac:dyDescent="0.35">
      <c r="A46" s="81" t="str">
        <f>IF(Overall!A46=1,$CI46,"")</f>
        <v/>
      </c>
      <c r="B46" s="81" t="str">
        <f>IF(Overall!B46=1,$CI46,"")</f>
        <v/>
      </c>
      <c r="C46" s="81" t="str">
        <f>IF(Overall!C46=1,$CI46,"")</f>
        <v/>
      </c>
      <c r="D46" s="81" t="str">
        <f>IF(Overall!D46=1,$CI46,"")</f>
        <v/>
      </c>
      <c r="E46" s="81" t="str">
        <f>IF(Overall!E46=1,$CI46,"")</f>
        <v/>
      </c>
      <c r="F46" s="81" t="str">
        <f>IF(Overall!F46=1,$CI46,"")</f>
        <v/>
      </c>
      <c r="G46" s="81" t="str">
        <f>IF(Overall!G46=1,$CI46,"")</f>
        <v/>
      </c>
      <c r="H46" s="81" t="str">
        <f>IF(Overall!H46=1,$CI46,"")</f>
        <v/>
      </c>
      <c r="I46" s="81" t="str">
        <f>IF(Overall!I46=1,$CI46,"")</f>
        <v/>
      </c>
      <c r="J46" s="81" t="str">
        <f>IF(Overall!J46=1,$CI46,"")</f>
        <v/>
      </c>
      <c r="K46" s="81" t="str">
        <f>IF(Overall!K46=1,$CI46,"")</f>
        <v/>
      </c>
      <c r="L46" s="81" t="str">
        <f>IF(Overall!L46=1,$CI46,"")</f>
        <v/>
      </c>
      <c r="M46" s="81" t="str">
        <f>IF(Overall!M46=1,$CI46,"")</f>
        <v/>
      </c>
      <c r="N46" s="81" t="str">
        <f>IF(Overall!N46=1,$CI46,"")</f>
        <v/>
      </c>
      <c r="O46" s="81" t="str">
        <f>IF(Overall!O46=1,$CI46,"")</f>
        <v/>
      </c>
      <c r="P46" s="81" t="str">
        <f>IF(Overall!P46=1,$CI46,"")</f>
        <v/>
      </c>
      <c r="Q46" s="81" t="str">
        <f>IF(Overall!Q46=1,$CI46,"")</f>
        <v/>
      </c>
      <c r="R46" s="81" t="str">
        <f>IF(Overall!R46=1,$CI46,"")</f>
        <v/>
      </c>
      <c r="S46" s="81" t="str">
        <f>IF(Overall!S46=1,$CI46,"")</f>
        <v/>
      </c>
      <c r="T46" s="81" t="str">
        <f>IF(Overall!T46=1,$CI46,"")</f>
        <v/>
      </c>
      <c r="U46" s="81" t="str">
        <f>IF(Overall!U46=1,$CI46,"")</f>
        <v/>
      </c>
      <c r="V46" s="81" t="str">
        <f>IF(Overall!V46=1,$CI46,"")</f>
        <v/>
      </c>
      <c r="W46" s="81" t="str">
        <f>IF(Overall!W46=1,$CI46,"")</f>
        <v/>
      </c>
      <c r="X46" s="81" t="str">
        <f>IF(Overall!X46=1,$CI46,"")</f>
        <v/>
      </c>
      <c r="Y46" s="81" t="str">
        <f>IF(Overall!Y46=1,$CI46,"")</f>
        <v/>
      </c>
      <c r="Z46" s="81"/>
      <c r="AA46" s="81">
        <v>13</v>
      </c>
      <c r="AB46" s="81">
        <v>12</v>
      </c>
      <c r="AC46" s="81">
        <v>48</v>
      </c>
      <c r="AD46" s="81"/>
      <c r="AE46" s="81" t="str">
        <f>IF(Overall!AE46=1,$CI46,"")</f>
        <v/>
      </c>
      <c r="AF46" s="81" t="str">
        <f>IF(Overall!AF46=1,$CI46,"")</f>
        <v/>
      </c>
      <c r="AG46" s="81" t="str">
        <f>IF(Overall!AG46=1,$CI46,"")</f>
        <v/>
      </c>
      <c r="AH46" s="81" t="str">
        <f>IF(Overall!AH46=1,$CI46,"")</f>
        <v/>
      </c>
      <c r="AI46" s="81" t="str">
        <f>IF(Overall!AI46=1,$CI46,"")</f>
        <v/>
      </c>
      <c r="AJ46" s="81" t="str">
        <f>IF(Overall!AJ46=1,$CI46,"")</f>
        <v/>
      </c>
      <c r="AK46" s="81" t="str">
        <f>IF(Overall!AK46=1,$CI46,"")</f>
        <v/>
      </c>
      <c r="AL46" s="81" t="str">
        <f>IF(Overall!AL46=1,$CI46,"")</f>
        <v/>
      </c>
      <c r="AM46" s="81" t="str">
        <f>IF(Overall!AM46=1,$CI46,"")</f>
        <v/>
      </c>
      <c r="AN46" s="81" t="str">
        <f>IF(Overall!AN46=1,$CI46,"")</f>
        <v/>
      </c>
      <c r="AO46" s="81" t="str">
        <f>IF(Overall!AO46=1,$CI46,"")</f>
        <v/>
      </c>
      <c r="AP46" s="81" t="str">
        <f>IF(Overall!AP46=1,$CI46,"")</f>
        <v/>
      </c>
      <c r="AQ46" s="81" t="str">
        <f>IF(Overall!AQ46=1,$CI46,"")</f>
        <v/>
      </c>
      <c r="AR46" s="81" t="str">
        <f>IF(Overall!AR46=1,$CI46,"")</f>
        <v/>
      </c>
      <c r="AS46" s="81" t="str">
        <f>IF(Overall!AS46=1,$CI46,"")</f>
        <v/>
      </c>
      <c r="AT46" s="81" t="str">
        <f>IF(Overall!AT46=1,$CI46,"")</f>
        <v/>
      </c>
      <c r="AU46" s="81" t="str">
        <f>IF(Overall!AU46=1,$CI46,"")</f>
        <v/>
      </c>
      <c r="AV46" s="81" t="str">
        <f>IF(Overall!AV46=1,$CI46,"")</f>
        <v/>
      </c>
      <c r="AW46" s="81" t="str">
        <f>IF(Overall!AW46=1,$CI46,"")</f>
        <v/>
      </c>
      <c r="AX46" s="81" t="str">
        <f>IF(Overall!AX46=1,$CI46,"")</f>
        <v/>
      </c>
      <c r="AY46" s="81" t="str">
        <f>IF(Overall!AY46=1,$CI46,"")</f>
        <v/>
      </c>
      <c r="AZ46" s="81" t="str">
        <f>IF(Overall!AZ46=1,$CI46,"")</f>
        <v/>
      </c>
      <c r="BA46" s="81" t="str">
        <f>IF(Overall!BA46=1,$CI46,"")</f>
        <v/>
      </c>
      <c r="BB46" s="81" t="str">
        <f>IF(Overall!BB46=1,$CI46,"")</f>
        <v/>
      </c>
      <c r="BC46" s="81" t="str">
        <f>IF(Overall!BC46=1,$CI46,"")</f>
        <v/>
      </c>
      <c r="BD46" s="81"/>
      <c r="BE46" s="81">
        <v>0</v>
      </c>
      <c r="BF46" s="81">
        <v>25</v>
      </c>
      <c r="BG46" s="81">
        <v>100</v>
      </c>
      <c r="BH46" s="81"/>
      <c r="BI46" s="81" t="str">
        <f>IF(Overall!BI46=1,$CI46,"")</f>
        <v/>
      </c>
      <c r="BJ46" s="81" t="str">
        <f>IF(Overall!BJ46=1,$CI46,"")</f>
        <v/>
      </c>
      <c r="BK46" s="81" t="str">
        <f>IF(Overall!BK46=1,$CI46,"")</f>
        <v/>
      </c>
      <c r="BL46" s="81" t="str">
        <f>IF(Overall!BL46=1,$CI46,"")</f>
        <v/>
      </c>
      <c r="BM46" s="81" t="str">
        <f>IF(Overall!BM46=1,$CI46,"")</f>
        <v/>
      </c>
      <c r="BN46" s="81" t="str">
        <f>IF(Overall!BN46=1,$CI46,"")</f>
        <v/>
      </c>
      <c r="BO46" s="81" t="str">
        <f>IF(Overall!BO46=1,$CI46,"")</f>
        <v/>
      </c>
      <c r="BP46" s="81" t="str">
        <f>IF(Overall!BP46=1,$CI46,"")</f>
        <v/>
      </c>
      <c r="BQ46" s="81" t="str">
        <f>IF(Overall!BQ46=1,$CI46,"")</f>
        <v/>
      </c>
      <c r="BR46" s="81" t="str">
        <f>IF(Overall!BR46=1,$CI46,"")</f>
        <v/>
      </c>
      <c r="BS46" s="81" t="str">
        <f>IF(Overall!BS46=1,$CI46,"")</f>
        <v/>
      </c>
      <c r="BT46" s="81" t="str">
        <f>IF(Overall!BT46=1,$CI46,"")</f>
        <v/>
      </c>
      <c r="BU46" s="81" t="str">
        <f>IF(Overall!BU46=1,$CI46,"")</f>
        <v/>
      </c>
      <c r="BV46" s="81" t="str">
        <f>IF(Overall!BV46=1,$CI46,"")</f>
        <v/>
      </c>
      <c r="BW46" s="81" t="str">
        <f>IF(Overall!BW46=1,$CI46,"")</f>
        <v/>
      </c>
      <c r="BX46" s="81" t="str">
        <f>IF(Overall!BX46=1,$CI46,"")</f>
        <v/>
      </c>
      <c r="BY46" s="81" t="str">
        <f>IF(Overall!BY46=1,$CI46,"")</f>
        <v/>
      </c>
      <c r="BZ46" s="81" t="str">
        <f>IF(Overall!BZ46=1,$CI46,"")</f>
        <v/>
      </c>
      <c r="CA46" s="81" t="str">
        <f>IF(Overall!CA46=1,$CI46,"")</f>
        <v/>
      </c>
      <c r="CB46" s="81" t="str">
        <f>IF(Overall!CB46=1,$CI46,"")</f>
        <v/>
      </c>
      <c r="CC46" s="81" t="str">
        <f>IF(Overall!CC46=1,$CI46,"")</f>
        <v/>
      </c>
      <c r="CD46" s="81" t="str">
        <f>IF(Overall!CD46=1,$CI46,"")</f>
        <v/>
      </c>
      <c r="CE46" s="81" t="str">
        <f>IF(Overall!CE46=1,$CI46,"")</f>
        <v/>
      </c>
      <c r="CF46" s="81" t="str">
        <f>IF(Overall!CF46=1,$CI46,"")</f>
        <v/>
      </c>
      <c r="CG46" s="81" t="str">
        <f>IF(Overall!CG46=1,$CI46,"")</f>
        <v/>
      </c>
      <c r="CH46" s="81"/>
      <c r="CI46" s="64" t="s">
        <v>26</v>
      </c>
      <c r="CJ46" s="51"/>
      <c r="CK46" s="121">
        <v>1</v>
      </c>
      <c r="CL46" s="52"/>
      <c r="CM46" s="12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x14ac:dyDescent="0.35">
      <c r="A47" s="81" t="str">
        <f>IF(Overall!A47=1,$CI47,"")</f>
        <v/>
      </c>
      <c r="B47" s="81" t="str">
        <f>IF(Overall!B47=1,$CI47,"")</f>
        <v/>
      </c>
      <c r="C47" s="81" t="str">
        <f>IF(Overall!C47=1,$CI47,"")</f>
        <v/>
      </c>
      <c r="D47" s="81" t="str">
        <f>IF(Overall!D47=1,$CI47,"")</f>
        <v/>
      </c>
      <c r="E47" s="81" t="str">
        <f>IF(Overall!E47=1,$CI47,"")</f>
        <v/>
      </c>
      <c r="F47" s="81" t="str">
        <f>IF(Overall!F47=1,$CI47,"")</f>
        <v/>
      </c>
      <c r="G47" s="81" t="str">
        <f>IF(Overall!G47=1,$CI47,"")</f>
        <v/>
      </c>
      <c r="H47" s="81" t="str">
        <f>IF(Overall!H47=1,$CI47,"")</f>
        <v/>
      </c>
      <c r="I47" s="81" t="str">
        <f>IF(Overall!I47=1,$CI47,"")</f>
        <v/>
      </c>
      <c r="J47" s="81" t="str">
        <f>IF(Overall!J47=1,$CI47,"")</f>
        <v/>
      </c>
      <c r="K47" s="81" t="str">
        <f>IF(Overall!K47=1,$CI47,"")</f>
        <v/>
      </c>
      <c r="L47" s="81" t="str">
        <f>IF(Overall!L47=1,$CI47,"")</f>
        <v/>
      </c>
      <c r="M47" s="81" t="str">
        <f>IF(Overall!M47=1,$CI47,"")</f>
        <v/>
      </c>
      <c r="N47" s="81" t="str">
        <f>IF(Overall!N47=1,$CI47,"")</f>
        <v/>
      </c>
      <c r="O47" s="81" t="str">
        <f>IF(Overall!O47=1,$CI47,"")</f>
        <v/>
      </c>
      <c r="P47" s="81" t="str">
        <f>IF(Overall!P47=1,$CI47,"")</f>
        <v/>
      </c>
      <c r="Q47" s="81" t="str">
        <f>IF(Overall!Q47=1,$CI47,"")</f>
        <v/>
      </c>
      <c r="R47" s="81" t="str">
        <f>IF(Overall!R47=1,$CI47,"")</f>
        <v/>
      </c>
      <c r="S47" s="81" t="str">
        <f>IF(Overall!S47=1,$CI47,"")</f>
        <v/>
      </c>
      <c r="T47" s="81" t="str">
        <f>IF(Overall!T47=1,$CI47,"")</f>
        <v/>
      </c>
      <c r="U47" s="81" t="str">
        <f>IF(Overall!U47=1,$CI47,"")</f>
        <v/>
      </c>
      <c r="V47" s="81" t="str">
        <f>IF(Overall!V47=1,$CI47,"")</f>
        <v/>
      </c>
      <c r="W47" s="81" t="str">
        <f>IF(Overall!W47=1,$CI47,"")</f>
        <v/>
      </c>
      <c r="X47" s="81" t="str">
        <f>IF(Overall!X47=1,$CI47,"")</f>
        <v/>
      </c>
      <c r="Y47" s="81" t="str">
        <f>IF(Overall!Y47=1,$CI47,"")</f>
        <v/>
      </c>
      <c r="Z47" s="81"/>
      <c r="AA47" s="81">
        <v>12</v>
      </c>
      <c r="AB47" s="81">
        <v>13</v>
      </c>
      <c r="AC47" s="81">
        <v>52</v>
      </c>
      <c r="AD47" s="81"/>
      <c r="AE47" s="81" t="str">
        <f>IF(Overall!AE47=1,$CI47,"")</f>
        <v/>
      </c>
      <c r="AF47" s="81" t="str">
        <f>IF(Overall!AF47=1,$CI47,"")</f>
        <v/>
      </c>
      <c r="AG47" s="81" t="str">
        <f>IF(Overall!AG47=1,$CI47,"")</f>
        <v/>
      </c>
      <c r="AH47" s="81" t="str">
        <f>IF(Overall!AH47=1,$CI47,"")</f>
        <v/>
      </c>
      <c r="AI47" s="81" t="str">
        <f>IF(Overall!AI47=1,$CI47,"")</f>
        <v/>
      </c>
      <c r="AJ47" s="81" t="str">
        <f>IF(Overall!AJ47=1,$CI47,"")</f>
        <v/>
      </c>
      <c r="AK47" s="81" t="str">
        <f>IF(Overall!AK47=1,$CI47,"")</f>
        <v/>
      </c>
      <c r="AL47" s="81" t="str">
        <f>IF(Overall!AL47=1,$CI47,"")</f>
        <v/>
      </c>
      <c r="AM47" s="81" t="str">
        <f>IF(Overall!AM47=1,$CI47,"")</f>
        <v/>
      </c>
      <c r="AN47" s="81" t="str">
        <f>IF(Overall!AN47=1,$CI47,"")</f>
        <v/>
      </c>
      <c r="AO47" s="81" t="str">
        <f>IF(Overall!AO47=1,$CI47,"")</f>
        <v/>
      </c>
      <c r="AP47" s="81" t="str">
        <f>IF(Overall!AP47=1,$CI47,"")</f>
        <v/>
      </c>
      <c r="AQ47" s="81" t="str">
        <f>IF(Overall!AQ47=1,$CI47,"")</f>
        <v/>
      </c>
      <c r="AR47" s="81" t="str">
        <f>IF(Overall!AR47=1,$CI47,"")</f>
        <v/>
      </c>
      <c r="AS47" s="81" t="str">
        <f>IF(Overall!AS47=1,$CI47,"")</f>
        <v/>
      </c>
      <c r="AT47" s="81" t="str">
        <f>IF(Overall!AT47=1,$CI47,"")</f>
        <v/>
      </c>
      <c r="AU47" s="81" t="str">
        <f>IF(Overall!AU47=1,$CI47,"")</f>
        <v/>
      </c>
      <c r="AV47" s="81" t="str">
        <f>IF(Overall!AV47=1,$CI47,"")</f>
        <v/>
      </c>
      <c r="AW47" s="81" t="str">
        <f>IF(Overall!AW47=1,$CI47,"")</f>
        <v/>
      </c>
      <c r="AX47" s="81" t="str">
        <f>IF(Overall!AX47=1,$CI47,"")</f>
        <v/>
      </c>
      <c r="AY47" s="81" t="str">
        <f>IF(Overall!AY47=1,$CI47,"")</f>
        <v/>
      </c>
      <c r="AZ47" s="81" t="str">
        <f>IF(Overall!AZ47=1,$CI47,"")</f>
        <v/>
      </c>
      <c r="BA47" s="81" t="str">
        <f>IF(Overall!BA47=1,$CI47,"")</f>
        <v/>
      </c>
      <c r="BB47" s="81" t="str">
        <f>IF(Overall!BB47=1,$CI47,"")</f>
        <v/>
      </c>
      <c r="BC47" s="81" t="str">
        <f>IF(Overall!BC47=1,$CI47,"")</f>
        <v/>
      </c>
      <c r="BD47" s="81"/>
      <c r="BE47" s="81">
        <v>0</v>
      </c>
      <c r="BF47" s="81">
        <v>25</v>
      </c>
      <c r="BG47" s="81">
        <v>100</v>
      </c>
      <c r="BH47" s="81"/>
      <c r="BI47" s="81" t="str">
        <f>IF(Overall!BI47=1,$CI47,"")</f>
        <v/>
      </c>
      <c r="BJ47" s="81" t="str">
        <f>IF(Overall!BJ47=1,$CI47,"")</f>
        <v/>
      </c>
      <c r="BK47" s="81" t="str">
        <f>IF(Overall!BK47=1,$CI47,"")</f>
        <v/>
      </c>
      <c r="BL47" s="81" t="str">
        <f>IF(Overall!BL47=1,$CI47,"")</f>
        <v/>
      </c>
      <c r="BM47" s="81" t="str">
        <f>IF(Overall!BM47=1,$CI47,"")</f>
        <v/>
      </c>
      <c r="BN47" s="81" t="str">
        <f>IF(Overall!BN47=1,$CI47,"")</f>
        <v/>
      </c>
      <c r="BO47" s="81" t="str">
        <f>IF(Overall!BO47=1,$CI47,"")</f>
        <v/>
      </c>
      <c r="BP47" s="81" t="str">
        <f>IF(Overall!BP47=1,$CI47,"")</f>
        <v/>
      </c>
      <c r="BQ47" s="81" t="str">
        <f>IF(Overall!BQ47=1,$CI47,"")</f>
        <v/>
      </c>
      <c r="BR47" s="81" t="str">
        <f>IF(Overall!BR47=1,$CI47,"")</f>
        <v/>
      </c>
      <c r="BS47" s="81" t="str">
        <f>IF(Overall!BS47=1,$CI47,"")</f>
        <v/>
      </c>
      <c r="BT47" s="81" t="str">
        <f>IF(Overall!BT47=1,$CI47,"")</f>
        <v/>
      </c>
      <c r="BU47" s="81" t="str">
        <f>IF(Overall!BU47=1,$CI47,"")</f>
        <v/>
      </c>
      <c r="BV47" s="81" t="str">
        <f>IF(Overall!BV47=1,$CI47,"")</f>
        <v/>
      </c>
      <c r="BW47" s="81" t="str">
        <f>IF(Overall!BW47=1,$CI47,"")</f>
        <v/>
      </c>
      <c r="BX47" s="81" t="str">
        <f>IF(Overall!BX47=1,$CI47,"")</f>
        <v/>
      </c>
      <c r="BY47" s="81" t="str">
        <f>IF(Overall!BY47=1,$CI47,"")</f>
        <v/>
      </c>
      <c r="BZ47" s="81" t="str">
        <f>IF(Overall!BZ47=1,$CI47,"")</f>
        <v/>
      </c>
      <c r="CA47" s="81" t="str">
        <f>IF(Overall!CA47=1,$CI47,"")</f>
        <v/>
      </c>
      <c r="CB47" s="81" t="str">
        <f>IF(Overall!CB47=1,$CI47,"")</f>
        <v/>
      </c>
      <c r="CC47" s="81" t="str">
        <f>IF(Overall!CC47=1,$CI47,"")</f>
        <v/>
      </c>
      <c r="CD47" s="81" t="str">
        <f>IF(Overall!CD47=1,$CI47,"")</f>
        <v/>
      </c>
      <c r="CE47" s="81" t="str">
        <f>IF(Overall!CE47=1,$CI47,"")</f>
        <v/>
      </c>
      <c r="CF47" s="81" t="str">
        <f>IF(Overall!CF47=1,$CI47,"")</f>
        <v/>
      </c>
      <c r="CG47" s="81" t="str">
        <f>IF(Overall!CG47=1,$CI47,"")</f>
        <v/>
      </c>
      <c r="CH47" s="81"/>
      <c r="CI47" s="64" t="s">
        <v>28</v>
      </c>
      <c r="CJ47" s="51"/>
      <c r="CK47" s="121">
        <v>3</v>
      </c>
      <c r="CL47" s="52"/>
      <c r="CM47" s="12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</row>
    <row r="48" spans="1:250" x14ac:dyDescent="0.35">
      <c r="A48" s="81" t="str">
        <f>IF(Overall!A48=1,$CI48,"")</f>
        <v/>
      </c>
      <c r="B48" s="81" t="str">
        <f>IF(Overall!B48=1,$CI48,"")</f>
        <v/>
      </c>
      <c r="C48" s="81" t="str">
        <f>IF(Overall!C48=1,$CI48,"")</f>
        <v/>
      </c>
      <c r="D48" s="81" t="str">
        <f>IF(Overall!D48=1,$CI48,"")</f>
        <v/>
      </c>
      <c r="E48" s="81" t="str">
        <f>IF(Overall!E48=1,$CI48,"")</f>
        <v/>
      </c>
      <c r="F48" s="81" t="str">
        <f>IF(Overall!F48=1,$CI48,"")</f>
        <v/>
      </c>
      <c r="G48" s="81" t="str">
        <f>IF(Overall!G48=1,$CI48,"")</f>
        <v/>
      </c>
      <c r="H48" s="81" t="str">
        <f>IF(Overall!H48=1,$CI48,"")</f>
        <v/>
      </c>
      <c r="I48" s="81" t="str">
        <f>IF(Overall!I48=1,$CI48,"")</f>
        <v/>
      </c>
      <c r="J48" s="81" t="str">
        <f>IF(Overall!J48=1,$CI48,"")</f>
        <v/>
      </c>
      <c r="K48" s="81" t="str">
        <f>IF(Overall!K48=1,$CI48,"")</f>
        <v/>
      </c>
      <c r="L48" s="81" t="str">
        <f>IF(Overall!L48=1,$CI48,"")</f>
        <v/>
      </c>
      <c r="M48" s="81" t="str">
        <f>IF(Overall!M48=1,$CI48,"")</f>
        <v/>
      </c>
      <c r="N48" s="81" t="str">
        <f>IF(Overall!N48=1,$CI48,"")</f>
        <v/>
      </c>
      <c r="O48" s="81" t="str">
        <f>IF(Overall!O48=1,$CI48,"")</f>
        <v/>
      </c>
      <c r="P48" s="81" t="str">
        <f>IF(Overall!P48=1,$CI48,"")</f>
        <v/>
      </c>
      <c r="Q48" s="81" t="str">
        <f>IF(Overall!Q48=1,$CI48,"")</f>
        <v/>
      </c>
      <c r="R48" s="81" t="str">
        <f>IF(Overall!R48=1,$CI48,"")</f>
        <v/>
      </c>
      <c r="S48" s="81" t="str">
        <f>IF(Overall!S48=1,$CI48,"")</f>
        <v/>
      </c>
      <c r="T48" s="81" t="str">
        <f>IF(Overall!T48=1,$CI48,"")</f>
        <v/>
      </c>
      <c r="U48" s="81" t="str">
        <f>IF(Overall!U48=1,$CI48,"")</f>
        <v/>
      </c>
      <c r="V48" s="81" t="str">
        <f>IF(Overall!V48=1,$CI48,"")</f>
        <v/>
      </c>
      <c r="W48" s="81" t="str">
        <f>IF(Overall!W48=1,$CI48,"")</f>
        <v/>
      </c>
      <c r="X48" s="81" t="str">
        <f>IF(Overall!X48=1,$CI48,"")</f>
        <v/>
      </c>
      <c r="Y48" s="81" t="str">
        <f>IF(Overall!Y48=1,$CI48,"")</f>
        <v/>
      </c>
      <c r="Z48" s="81"/>
      <c r="AA48" s="81">
        <v>11</v>
      </c>
      <c r="AB48" s="81">
        <v>14</v>
      </c>
      <c r="AC48" s="81">
        <v>56.000000000000007</v>
      </c>
      <c r="AD48" s="81"/>
      <c r="AE48" s="81" t="str">
        <f>IF(Overall!AE48=1,$CI48,"")</f>
        <v/>
      </c>
      <c r="AF48" s="81" t="str">
        <f>IF(Overall!AF48=1,$CI48,"")</f>
        <v/>
      </c>
      <c r="AG48" s="81" t="str">
        <f>IF(Overall!AG48=1,$CI48,"")</f>
        <v/>
      </c>
      <c r="AH48" s="81" t="str">
        <f>IF(Overall!AH48=1,$CI48,"")</f>
        <v/>
      </c>
      <c r="AI48" s="81" t="str">
        <f>IF(Overall!AI48=1,$CI48,"")</f>
        <v/>
      </c>
      <c r="AJ48" s="81" t="str">
        <f>IF(Overall!AJ48=1,$CI48,"")</f>
        <v/>
      </c>
      <c r="AK48" s="81" t="str">
        <f>IF(Overall!AK48=1,$CI48,"")</f>
        <v/>
      </c>
      <c r="AL48" s="81" t="str">
        <f>IF(Overall!AL48=1,$CI48,"")</f>
        <v/>
      </c>
      <c r="AM48" s="81" t="str">
        <f>IF(Overall!AM48=1,$CI48,"")</f>
        <v/>
      </c>
      <c r="AN48" s="81" t="str">
        <f>IF(Overall!AN48=1,$CI48,"")</f>
        <v/>
      </c>
      <c r="AO48" s="81" t="str">
        <f>IF(Overall!AO48=1,$CI48,"")</f>
        <v/>
      </c>
      <c r="AP48" s="81" t="str">
        <f>IF(Overall!AP48=1,$CI48,"")</f>
        <v/>
      </c>
      <c r="AQ48" s="81" t="str">
        <f>IF(Overall!AQ48=1,$CI48,"")</f>
        <v/>
      </c>
      <c r="AR48" s="81" t="str">
        <f>IF(Overall!AR48=1,$CI48,"")</f>
        <v/>
      </c>
      <c r="AS48" s="81" t="str">
        <f>IF(Overall!AS48=1,$CI48,"")</f>
        <v/>
      </c>
      <c r="AT48" s="81" t="str">
        <f>IF(Overall!AT48=1,$CI48,"")</f>
        <v/>
      </c>
      <c r="AU48" s="81" t="str">
        <f>IF(Overall!AU48=1,$CI48,"")</f>
        <v/>
      </c>
      <c r="AV48" s="81" t="str">
        <f>IF(Overall!AV48=1,$CI48,"")</f>
        <v/>
      </c>
      <c r="AW48" s="81" t="str">
        <f>IF(Overall!AW48=1,$CI48,"")</f>
        <v/>
      </c>
      <c r="AX48" s="81" t="str">
        <f>IF(Overall!AX48=1,$CI48,"")</f>
        <v/>
      </c>
      <c r="AY48" s="81" t="str">
        <f>IF(Overall!AY48=1,$CI48,"")</f>
        <v/>
      </c>
      <c r="AZ48" s="81" t="str">
        <f>IF(Overall!AZ48=1,$CI48,"")</f>
        <v/>
      </c>
      <c r="BA48" s="81" t="str">
        <f>IF(Overall!BA48=1,$CI48,"")</f>
        <v/>
      </c>
      <c r="BB48" s="81" t="str">
        <f>IF(Overall!BB48=1,$CI48,"")</f>
        <v/>
      </c>
      <c r="BC48" s="81" t="str">
        <f>IF(Overall!BC48=1,$CI48,"")</f>
        <v/>
      </c>
      <c r="BD48" s="81"/>
      <c r="BE48" s="81">
        <v>0</v>
      </c>
      <c r="BF48" s="81">
        <v>25</v>
      </c>
      <c r="BG48" s="81">
        <v>100</v>
      </c>
      <c r="BH48" s="81"/>
      <c r="BI48" s="81" t="str">
        <f>IF(Overall!BI48=1,$CI48,"")</f>
        <v/>
      </c>
      <c r="BJ48" s="81" t="str">
        <f>IF(Overall!BJ48=1,$CI48,"")</f>
        <v/>
      </c>
      <c r="BK48" s="81" t="str">
        <f>IF(Overall!BK48=1,$CI48,"")</f>
        <v/>
      </c>
      <c r="BL48" s="81" t="str">
        <f>IF(Overall!BL48=1,$CI48,"")</f>
        <v/>
      </c>
      <c r="BM48" s="81" t="str">
        <f>IF(Overall!BM48=1,$CI48,"")</f>
        <v/>
      </c>
      <c r="BN48" s="81" t="str">
        <f>IF(Overall!BN48=1,$CI48,"")</f>
        <v/>
      </c>
      <c r="BO48" s="81" t="str">
        <f>IF(Overall!BO48=1,$CI48,"")</f>
        <v/>
      </c>
      <c r="BP48" s="81" t="str">
        <f>IF(Overall!BP48=1,$CI48,"")</f>
        <v/>
      </c>
      <c r="BQ48" s="81" t="str">
        <f>IF(Overall!BQ48=1,$CI48,"")</f>
        <v/>
      </c>
      <c r="BR48" s="81" t="str">
        <f>IF(Overall!BR48=1,$CI48,"")</f>
        <v/>
      </c>
      <c r="BS48" s="81" t="str">
        <f>IF(Overall!BS48=1,$CI48,"")</f>
        <v/>
      </c>
      <c r="BT48" s="81" t="str">
        <f>IF(Overall!BT48=1,$CI48,"")</f>
        <v/>
      </c>
      <c r="BU48" s="81" t="str">
        <f>IF(Overall!BU48=1,$CI48,"")</f>
        <v/>
      </c>
      <c r="BV48" s="81" t="str">
        <f>IF(Overall!BV48=1,$CI48,"")</f>
        <v/>
      </c>
      <c r="BW48" s="81" t="str">
        <f>IF(Overall!BW48=1,$CI48,"")</f>
        <v/>
      </c>
      <c r="BX48" s="81" t="str">
        <f>IF(Overall!BX48=1,$CI48,"")</f>
        <v/>
      </c>
      <c r="BY48" s="81" t="str">
        <f>IF(Overall!BY48=1,$CI48,"")</f>
        <v/>
      </c>
      <c r="BZ48" s="81" t="str">
        <f>IF(Overall!BZ48=1,$CI48,"")</f>
        <v/>
      </c>
      <c r="CA48" s="81" t="str">
        <f>IF(Overall!CA48=1,$CI48,"")</f>
        <v/>
      </c>
      <c r="CB48" s="81" t="str">
        <f>IF(Overall!CB48=1,$CI48,"")</f>
        <v/>
      </c>
      <c r="CC48" s="81" t="str">
        <f>IF(Overall!CC48=1,$CI48,"")</f>
        <v/>
      </c>
      <c r="CD48" s="81" t="str">
        <f>IF(Overall!CD48=1,$CI48,"")</f>
        <v/>
      </c>
      <c r="CE48" s="81" t="str">
        <f>IF(Overall!CE48=1,$CI48,"")</f>
        <v/>
      </c>
      <c r="CF48" s="81" t="str">
        <f>IF(Overall!CF48=1,$CI48,"")</f>
        <v/>
      </c>
      <c r="CG48" s="81" t="str">
        <f>IF(Overall!CG48=1,$CI48,"")</f>
        <v/>
      </c>
      <c r="CH48" s="81"/>
      <c r="CI48" s="64" t="s">
        <v>32</v>
      </c>
      <c r="CJ48" s="51"/>
      <c r="CK48" s="121">
        <v>7</v>
      </c>
      <c r="CL48" s="52"/>
      <c r="CM48" s="12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</row>
    <row r="49" spans="1:132" x14ac:dyDescent="0.35">
      <c r="A49" s="81" t="str">
        <f>IF(Overall!A49=1,$CI49,"")</f>
        <v/>
      </c>
      <c r="B49" s="81" t="str">
        <f>IF(Overall!B49=1,$CI49,"")</f>
        <v/>
      </c>
      <c r="C49" s="81" t="str">
        <f>IF(Overall!C49=1,$CI49,"")</f>
        <v/>
      </c>
      <c r="D49" s="81" t="str">
        <f>IF(Overall!D49=1,$CI49,"")</f>
        <v/>
      </c>
      <c r="E49" s="81" t="str">
        <f>IF(Overall!E49=1,$CI49,"")</f>
        <v/>
      </c>
      <c r="F49" s="81" t="str">
        <f>IF(Overall!F49=1,$CI49,"")</f>
        <v/>
      </c>
      <c r="G49" s="81" t="str">
        <f>IF(Overall!G49=1,$CI49,"")</f>
        <v/>
      </c>
      <c r="H49" s="81" t="str">
        <f>IF(Overall!H49=1,$CI49,"")</f>
        <v/>
      </c>
      <c r="I49" s="81" t="str">
        <f>IF(Overall!I49=1,$CI49,"")</f>
        <v/>
      </c>
      <c r="J49" s="81" t="str">
        <f>IF(Overall!J49=1,$CI49,"")</f>
        <v/>
      </c>
      <c r="K49" s="81" t="str">
        <f>IF(Overall!K49=1,$CI49,"")</f>
        <v/>
      </c>
      <c r="L49" s="81" t="str">
        <f>IF(Overall!L49=1,$CI49,"")</f>
        <v/>
      </c>
      <c r="M49" s="81" t="str">
        <f>IF(Overall!M49=1,$CI49,"")</f>
        <v/>
      </c>
      <c r="N49" s="81" t="str">
        <f>IF(Overall!N49=1,$CI49,"")</f>
        <v/>
      </c>
      <c r="O49" s="81" t="str">
        <f>IF(Overall!O49=1,$CI49,"")</f>
        <v/>
      </c>
      <c r="P49" s="81" t="str">
        <f>IF(Overall!P49=1,$CI49,"")</f>
        <v/>
      </c>
      <c r="Q49" s="81" t="str">
        <f>IF(Overall!Q49=1,$CI49,"")</f>
        <v/>
      </c>
      <c r="R49" s="81" t="str">
        <f>IF(Overall!R49=1,$CI49,"")</f>
        <v/>
      </c>
      <c r="S49" s="81" t="str">
        <f>IF(Overall!S49=1,$CI49,"")</f>
        <v/>
      </c>
      <c r="T49" s="81" t="str">
        <f>IF(Overall!T49=1,$CI49,"")</f>
        <v/>
      </c>
      <c r="U49" s="81" t="str">
        <f>IF(Overall!U49=1,$CI49,"")</f>
        <v/>
      </c>
      <c r="V49" s="81" t="str">
        <f>IF(Overall!V49=1,$CI49,"")</f>
        <v/>
      </c>
      <c r="W49" s="81" t="str">
        <f>IF(Overall!W49=1,$CI49,"")</f>
        <v/>
      </c>
      <c r="X49" s="81" t="str">
        <f>IF(Overall!X49=1,$CI49,"")</f>
        <v/>
      </c>
      <c r="Y49" s="81" t="str">
        <f>IF(Overall!Y49=1,$CI49,"")</f>
        <v/>
      </c>
      <c r="Z49" s="81"/>
      <c r="AA49" s="81">
        <v>10</v>
      </c>
      <c r="AB49" s="81">
        <v>15</v>
      </c>
      <c r="AC49" s="81">
        <v>60</v>
      </c>
      <c r="AD49" s="81"/>
      <c r="AE49" s="81" t="str">
        <f>IF(Overall!AE49=1,$CI49,"")</f>
        <v/>
      </c>
      <c r="AF49" s="81" t="str">
        <f>IF(Overall!AF49=1,$CI49,"")</f>
        <v/>
      </c>
      <c r="AG49" s="81" t="str">
        <f>IF(Overall!AG49=1,$CI49,"")</f>
        <v/>
      </c>
      <c r="AH49" s="81" t="str">
        <f>IF(Overall!AH49=1,$CI49,"")</f>
        <v/>
      </c>
      <c r="AI49" s="81" t="str">
        <f>IF(Overall!AI49=1,$CI49,"")</f>
        <v/>
      </c>
      <c r="AJ49" s="81" t="str">
        <f>IF(Overall!AJ49=1,$CI49,"")</f>
        <v/>
      </c>
      <c r="AK49" s="81" t="str">
        <f>IF(Overall!AK49=1,$CI49,"")</f>
        <v/>
      </c>
      <c r="AL49" s="81" t="str">
        <f>IF(Overall!AL49=1,$CI49,"")</f>
        <v/>
      </c>
      <c r="AM49" s="81" t="str">
        <f>IF(Overall!AM49=1,$CI49,"")</f>
        <v/>
      </c>
      <c r="AN49" s="81" t="str">
        <f>IF(Overall!AN49=1,$CI49,"")</f>
        <v/>
      </c>
      <c r="AO49" s="81" t="str">
        <f>IF(Overall!AO49=1,$CI49,"")</f>
        <v/>
      </c>
      <c r="AP49" s="81" t="str">
        <f>IF(Overall!AP49=1,$CI49,"")</f>
        <v/>
      </c>
      <c r="AQ49" s="81" t="str">
        <f>IF(Overall!AQ49=1,$CI49,"")</f>
        <v/>
      </c>
      <c r="AR49" s="81" t="str">
        <f>IF(Overall!AR49=1,$CI49,"")</f>
        <v/>
      </c>
      <c r="AS49" s="81" t="str">
        <f>IF(Overall!AS49=1,$CI49,"")</f>
        <v/>
      </c>
      <c r="AT49" s="81" t="str">
        <f>IF(Overall!AT49=1,$CI49,"")</f>
        <v/>
      </c>
      <c r="AU49" s="81" t="str">
        <f>IF(Overall!AU49=1,$CI49,"")</f>
        <v/>
      </c>
      <c r="AV49" s="81" t="str">
        <f>IF(Overall!AV49=1,$CI49,"")</f>
        <v/>
      </c>
      <c r="AW49" s="81" t="str">
        <f>IF(Overall!AW49=1,$CI49,"")</f>
        <v/>
      </c>
      <c r="AX49" s="81" t="str">
        <f>IF(Overall!AX49=1,$CI49,"")</f>
        <v/>
      </c>
      <c r="AY49" s="81" t="str">
        <f>IF(Overall!AY49=1,$CI49,"")</f>
        <v/>
      </c>
      <c r="AZ49" s="81" t="str">
        <f>IF(Overall!AZ49=1,$CI49,"")</f>
        <v/>
      </c>
      <c r="BA49" s="81" t="str">
        <f>IF(Overall!BA49=1,$CI49,"")</f>
        <v/>
      </c>
      <c r="BB49" s="81" t="str">
        <f>IF(Overall!BB49=1,$CI49,"")</f>
        <v/>
      </c>
      <c r="BC49" s="81" t="str">
        <f>IF(Overall!BC49=1,$CI49,"")</f>
        <v/>
      </c>
      <c r="BD49" s="81"/>
      <c r="BE49" s="81">
        <v>0</v>
      </c>
      <c r="BF49" s="81">
        <v>25</v>
      </c>
      <c r="BG49" s="81">
        <v>100</v>
      </c>
      <c r="BH49" s="81"/>
      <c r="BI49" s="81" t="str">
        <f>IF(Overall!BI49=1,$CI49,"")</f>
        <v/>
      </c>
      <c r="BJ49" s="81" t="str">
        <f>IF(Overall!BJ49=1,$CI49,"")</f>
        <v/>
      </c>
      <c r="BK49" s="81" t="str">
        <f>IF(Overall!BK49=1,$CI49,"")</f>
        <v/>
      </c>
      <c r="BL49" s="81" t="str">
        <f>IF(Overall!BL49=1,$CI49,"")</f>
        <v/>
      </c>
      <c r="BM49" s="81" t="str">
        <f>IF(Overall!BM49=1,$CI49,"")</f>
        <v/>
      </c>
      <c r="BN49" s="81" t="str">
        <f>IF(Overall!BN49=1,$CI49,"")</f>
        <v/>
      </c>
      <c r="BO49" s="81" t="str">
        <f>IF(Overall!BO49=1,$CI49,"")</f>
        <v/>
      </c>
      <c r="BP49" s="81" t="str">
        <f>IF(Overall!BP49=1,$CI49,"")</f>
        <v/>
      </c>
      <c r="BQ49" s="81" t="str">
        <f>IF(Overall!BQ49=1,$CI49,"")</f>
        <v/>
      </c>
      <c r="BR49" s="81" t="str">
        <f>IF(Overall!BR49=1,$CI49,"")</f>
        <v/>
      </c>
      <c r="BS49" s="81" t="str">
        <f>IF(Overall!BS49=1,$CI49,"")</f>
        <v/>
      </c>
      <c r="BT49" s="81" t="str">
        <f>IF(Overall!BT49=1,$CI49,"")</f>
        <v/>
      </c>
      <c r="BU49" s="81" t="str">
        <f>IF(Overall!BU49=1,$CI49,"")</f>
        <v/>
      </c>
      <c r="BV49" s="81" t="str">
        <f>IF(Overall!BV49=1,$CI49,"")</f>
        <v/>
      </c>
      <c r="BW49" s="81" t="str">
        <f>IF(Overall!BW49=1,$CI49,"")</f>
        <v/>
      </c>
      <c r="BX49" s="81" t="str">
        <f>IF(Overall!BX49=1,$CI49,"")</f>
        <v/>
      </c>
      <c r="BY49" s="81" t="str">
        <f>IF(Overall!BY49=1,$CI49,"")</f>
        <v/>
      </c>
      <c r="BZ49" s="81" t="str">
        <f>IF(Overall!BZ49=1,$CI49,"")</f>
        <v/>
      </c>
      <c r="CA49" s="81" t="str">
        <f>IF(Overall!CA49=1,$CI49,"")</f>
        <v/>
      </c>
      <c r="CB49" s="81" t="str">
        <f>IF(Overall!CB49=1,$CI49,"")</f>
        <v/>
      </c>
      <c r="CC49" s="81" t="str">
        <f>IF(Overall!CC49=1,$CI49,"")</f>
        <v/>
      </c>
      <c r="CD49" s="81" t="str">
        <f>IF(Overall!CD49=1,$CI49,"")</f>
        <v/>
      </c>
      <c r="CE49" s="81" t="str">
        <f>IF(Overall!CE49=1,$CI49,"")</f>
        <v/>
      </c>
      <c r="CF49" s="81" t="str">
        <f>IF(Overall!CF49=1,$CI49,"")</f>
        <v/>
      </c>
      <c r="CG49" s="81" t="str">
        <f>IF(Overall!CG49=1,$CI49,"")</f>
        <v/>
      </c>
      <c r="CH49" s="81"/>
      <c r="CI49" s="64" t="s">
        <v>33</v>
      </c>
      <c r="CJ49" s="51"/>
      <c r="CK49" s="121">
        <v>8</v>
      </c>
      <c r="CL49" s="52"/>
      <c r="CM49" s="12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</row>
    <row r="50" spans="1:132" x14ac:dyDescent="0.35">
      <c r="A50" s="81" t="str">
        <f>IF(Overall!A50=1,$CI50,"")</f>
        <v/>
      </c>
      <c r="B50" s="81" t="str">
        <f>IF(Overall!B50=1,$CI50,"")</f>
        <v/>
      </c>
      <c r="C50" s="81" t="str">
        <f>IF(Overall!C50=1,$CI50,"")</f>
        <v/>
      </c>
      <c r="D50" s="81" t="str">
        <f>IF(Overall!D50=1,$CI50,"")</f>
        <v/>
      </c>
      <c r="E50" s="81" t="str">
        <f>IF(Overall!E50=1,$CI50,"")</f>
        <v/>
      </c>
      <c r="F50" s="81" t="str">
        <f>IF(Overall!F50=1,$CI50,"")</f>
        <v/>
      </c>
      <c r="G50" s="81" t="str">
        <f>IF(Overall!G50=1,$CI50,"")</f>
        <v/>
      </c>
      <c r="H50" s="81" t="str">
        <f>IF(Overall!H50=1,$CI50,"")</f>
        <v/>
      </c>
      <c r="I50" s="81" t="str">
        <f>IF(Overall!I50=1,$CI50,"")</f>
        <v/>
      </c>
      <c r="J50" s="81" t="str">
        <f>IF(Overall!J50=1,$CI50,"")</f>
        <v/>
      </c>
      <c r="K50" s="81" t="str">
        <f>IF(Overall!K50=1,$CI50,"")</f>
        <v/>
      </c>
      <c r="L50" s="81" t="str">
        <f>IF(Overall!L50=1,$CI50,"")</f>
        <v/>
      </c>
      <c r="M50" s="81" t="str">
        <f>IF(Overall!M50=1,$CI50,"")</f>
        <v/>
      </c>
      <c r="N50" s="81" t="str">
        <f>IF(Overall!N50=1,$CI50,"")</f>
        <v/>
      </c>
      <c r="O50" s="81" t="str">
        <f>IF(Overall!O50=1,$CI50,"")</f>
        <v/>
      </c>
      <c r="P50" s="81" t="str">
        <f>IF(Overall!P50=1,$CI50,"")</f>
        <v/>
      </c>
      <c r="Q50" s="81" t="str">
        <f>IF(Overall!Q50=1,$CI50,"")</f>
        <v/>
      </c>
      <c r="R50" s="81" t="str">
        <f>IF(Overall!R50=1,$CI50,"")</f>
        <v/>
      </c>
      <c r="S50" s="81" t="str">
        <f>IF(Overall!S50=1,$CI50,"")</f>
        <v/>
      </c>
      <c r="T50" s="81" t="str">
        <f>IF(Overall!T50=1,$CI50,"")</f>
        <v/>
      </c>
      <c r="U50" s="81" t="str">
        <f>IF(Overall!U50=1,$CI50,"")</f>
        <v/>
      </c>
      <c r="V50" s="81" t="str">
        <f>IF(Overall!V50=1,$CI50,"")</f>
        <v/>
      </c>
      <c r="W50" s="81" t="str">
        <f>IF(Overall!W50=1,$CI50,"")</f>
        <v/>
      </c>
      <c r="X50" s="81" t="str">
        <f>IF(Overall!X50=1,$CI50,"")</f>
        <v/>
      </c>
      <c r="Y50" s="81" t="str">
        <f>IF(Overall!Y50=1,$CI50,"")</f>
        <v/>
      </c>
      <c r="Z50" s="81"/>
      <c r="AA50" s="81">
        <v>9</v>
      </c>
      <c r="AB50" s="81">
        <v>16</v>
      </c>
      <c r="AC50" s="81">
        <v>64</v>
      </c>
      <c r="AD50" s="81"/>
      <c r="AE50" s="81" t="str">
        <f>IF(Overall!AE50=1,$CI50,"")</f>
        <v/>
      </c>
      <c r="AF50" s="81" t="str">
        <f>IF(Overall!AF50=1,$CI50,"")</f>
        <v/>
      </c>
      <c r="AG50" s="81" t="str">
        <f>IF(Overall!AG50=1,$CI50,"")</f>
        <v/>
      </c>
      <c r="AH50" s="81" t="str">
        <f>IF(Overall!AH50=1,$CI50,"")</f>
        <v/>
      </c>
      <c r="AI50" s="81" t="str">
        <f>IF(Overall!AI50=1,$CI50,"")</f>
        <v/>
      </c>
      <c r="AJ50" s="81" t="str">
        <f>IF(Overall!AJ50=1,$CI50,"")</f>
        <v/>
      </c>
      <c r="AK50" s="81" t="str">
        <f>IF(Overall!AK50=1,$CI50,"")</f>
        <v/>
      </c>
      <c r="AL50" s="81" t="str">
        <f>IF(Overall!AL50=1,$CI50,"")</f>
        <v/>
      </c>
      <c r="AM50" s="81" t="str">
        <f>IF(Overall!AM50=1,$CI50,"")</f>
        <v/>
      </c>
      <c r="AN50" s="81" t="str">
        <f>IF(Overall!AN50=1,$CI50,"")</f>
        <v/>
      </c>
      <c r="AO50" s="81" t="str">
        <f>IF(Overall!AO50=1,$CI50,"")</f>
        <v/>
      </c>
      <c r="AP50" s="81" t="str">
        <f>IF(Overall!AP50=1,$CI50,"")</f>
        <v/>
      </c>
      <c r="AQ50" s="81" t="str">
        <f>IF(Overall!AQ50=1,$CI50,"")</f>
        <v/>
      </c>
      <c r="AR50" s="81" t="str">
        <f>IF(Overall!AR50=1,$CI50,"")</f>
        <v/>
      </c>
      <c r="AS50" s="81" t="str">
        <f>IF(Overall!AS50=1,$CI50,"")</f>
        <v/>
      </c>
      <c r="AT50" s="81" t="str">
        <f>IF(Overall!AT50=1,$CI50,"")</f>
        <v/>
      </c>
      <c r="AU50" s="81" t="str">
        <f>IF(Overall!AU50=1,$CI50,"")</f>
        <v/>
      </c>
      <c r="AV50" s="81" t="str">
        <f>IF(Overall!AV50=1,$CI50,"")</f>
        <v/>
      </c>
      <c r="AW50" s="81" t="str">
        <f>IF(Overall!AW50=1,$CI50,"")</f>
        <v/>
      </c>
      <c r="AX50" s="81" t="str">
        <f>IF(Overall!AX50=1,$CI50,"")</f>
        <v/>
      </c>
      <c r="AY50" s="81" t="str">
        <f>IF(Overall!AY50=1,$CI50,"")</f>
        <v/>
      </c>
      <c r="AZ50" s="81" t="str">
        <f>IF(Overall!AZ50=1,$CI50,"")</f>
        <v/>
      </c>
      <c r="BA50" s="81" t="str">
        <f>IF(Overall!BA50=1,$CI50,"")</f>
        <v/>
      </c>
      <c r="BB50" s="81" t="str">
        <f>IF(Overall!BB50=1,$CI50,"")</f>
        <v/>
      </c>
      <c r="BC50" s="81" t="str">
        <f>IF(Overall!BC50=1,$CI50,"")</f>
        <v/>
      </c>
      <c r="BD50" s="81"/>
      <c r="BE50" s="81">
        <v>0</v>
      </c>
      <c r="BF50" s="81">
        <v>25</v>
      </c>
      <c r="BG50" s="81">
        <v>100</v>
      </c>
      <c r="BH50" s="81"/>
      <c r="BI50" s="81" t="str">
        <f>IF(Overall!BI50=1,$CI50,"")</f>
        <v/>
      </c>
      <c r="BJ50" s="81" t="str">
        <f>IF(Overall!BJ50=1,$CI50,"")</f>
        <v/>
      </c>
      <c r="BK50" s="81" t="str">
        <f>IF(Overall!BK50=1,$CI50,"")</f>
        <v/>
      </c>
      <c r="BL50" s="81" t="str">
        <f>IF(Overall!BL50=1,$CI50,"")</f>
        <v/>
      </c>
      <c r="BM50" s="81" t="str">
        <f>IF(Overall!BM50=1,$CI50,"")</f>
        <v/>
      </c>
      <c r="BN50" s="81" t="str">
        <f>IF(Overall!BN50=1,$CI50,"")</f>
        <v/>
      </c>
      <c r="BO50" s="81" t="str">
        <f>IF(Overall!BO50=1,$CI50,"")</f>
        <v/>
      </c>
      <c r="BP50" s="81" t="str">
        <f>IF(Overall!BP50=1,$CI50,"")</f>
        <v/>
      </c>
      <c r="BQ50" s="81" t="str">
        <f>IF(Overall!BQ50=1,$CI50,"")</f>
        <v/>
      </c>
      <c r="BR50" s="81" t="str">
        <f>IF(Overall!BR50=1,$CI50,"")</f>
        <v/>
      </c>
      <c r="BS50" s="81" t="str">
        <f>IF(Overall!BS50=1,$CI50,"")</f>
        <v/>
      </c>
      <c r="BT50" s="81" t="str">
        <f>IF(Overall!BT50=1,$CI50,"")</f>
        <v/>
      </c>
      <c r="BU50" s="81" t="str">
        <f>IF(Overall!BU50=1,$CI50,"")</f>
        <v/>
      </c>
      <c r="BV50" s="81" t="str">
        <f>IF(Overall!BV50=1,$CI50,"")</f>
        <v/>
      </c>
      <c r="BW50" s="81" t="str">
        <f>IF(Overall!BW50=1,$CI50,"")</f>
        <v/>
      </c>
      <c r="BX50" s="81" t="str">
        <f>IF(Overall!BX50=1,$CI50,"")</f>
        <v/>
      </c>
      <c r="BY50" s="81" t="str">
        <f>IF(Overall!BY50=1,$CI50,"")</f>
        <v/>
      </c>
      <c r="BZ50" s="81" t="str">
        <f>IF(Overall!BZ50=1,$CI50,"")</f>
        <v/>
      </c>
      <c r="CA50" s="81" t="str">
        <f>IF(Overall!CA50=1,$CI50,"")</f>
        <v/>
      </c>
      <c r="CB50" s="81" t="str">
        <f>IF(Overall!CB50=1,$CI50,"")</f>
        <v/>
      </c>
      <c r="CC50" s="81" t="str">
        <f>IF(Overall!CC50=1,$CI50,"")</f>
        <v/>
      </c>
      <c r="CD50" s="81" t="str">
        <f>IF(Overall!CD50=1,$CI50,"")</f>
        <v/>
      </c>
      <c r="CE50" s="81" t="str">
        <f>IF(Overall!CE50=1,$CI50,"")</f>
        <v/>
      </c>
      <c r="CF50" s="81" t="str">
        <f>IF(Overall!CF50=1,$CI50,"")</f>
        <v/>
      </c>
      <c r="CG50" s="81" t="str">
        <f>IF(Overall!CG50=1,$CI50,"")</f>
        <v/>
      </c>
      <c r="CH50" s="81"/>
      <c r="CI50" s="64" t="s">
        <v>32</v>
      </c>
      <c r="CJ50" s="51"/>
      <c r="CK50" s="121">
        <v>7</v>
      </c>
      <c r="CL50" s="52"/>
      <c r="CM50" s="12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</row>
    <row r="51" spans="1:132" x14ac:dyDescent="0.35">
      <c r="A51" s="80" t="str">
        <f>IF(Overall!A51=1,$CI51,"")</f>
        <v/>
      </c>
      <c r="B51" s="80" t="str">
        <f>IF(Overall!B51=1,$CI51,"")</f>
        <v/>
      </c>
      <c r="C51" s="80" t="str">
        <f>IF(Overall!C51=1,$CI51,"")</f>
        <v/>
      </c>
      <c r="D51" s="80" t="str">
        <f>IF(Overall!D51=1,$CI51,"")</f>
        <v/>
      </c>
      <c r="E51" s="80" t="str">
        <f>IF(Overall!E51=1,$CI51,"")</f>
        <v/>
      </c>
      <c r="F51" s="80" t="str">
        <f>IF(Overall!F51=1,$CI51,"")</f>
        <v/>
      </c>
      <c r="G51" s="80" t="str">
        <f>IF(Overall!G51=1,$CI51,"")</f>
        <v/>
      </c>
      <c r="H51" s="80" t="str">
        <f>IF(Overall!H51=1,$CI51,"")</f>
        <v/>
      </c>
      <c r="I51" s="80" t="str">
        <f>IF(Overall!I51=1,$CI51,"")</f>
        <v/>
      </c>
      <c r="J51" s="80" t="str">
        <f>IF(Overall!J51=1,$CI51,"")</f>
        <v/>
      </c>
      <c r="K51" s="80" t="str">
        <f>IF(Overall!K51=1,$CI51,"")</f>
        <v/>
      </c>
      <c r="L51" s="80" t="str">
        <f>IF(Overall!L51=1,$CI51,"")</f>
        <v/>
      </c>
      <c r="M51" s="80" t="str">
        <f>IF(Overall!M51=1,$CI51,"")</f>
        <v/>
      </c>
      <c r="N51" s="80" t="str">
        <f>IF(Overall!N51=1,$CI51,"")</f>
        <v/>
      </c>
      <c r="O51" s="80" t="str">
        <f>IF(Overall!O51=1,$CI51,"")</f>
        <v/>
      </c>
      <c r="P51" s="80" t="str">
        <f>IF(Overall!P51=1,$CI51,"")</f>
        <v/>
      </c>
      <c r="Q51" s="80" t="str">
        <f>IF(Overall!Q51=1,$CI51,"")</f>
        <v/>
      </c>
      <c r="R51" s="80" t="str">
        <f>IF(Overall!R51=1,$CI51,"")</f>
        <v/>
      </c>
      <c r="S51" s="80" t="str">
        <f>IF(Overall!S51=1,$CI51,"")</f>
        <v/>
      </c>
      <c r="T51" s="80" t="str">
        <f>IF(Overall!T51=1,$CI51,"")</f>
        <v/>
      </c>
      <c r="U51" s="80" t="str">
        <f>IF(Overall!U51=1,$CI51,"")</f>
        <v/>
      </c>
      <c r="V51" s="80" t="str">
        <f>IF(Overall!V51=1,$CI51,"")</f>
        <v/>
      </c>
      <c r="W51" s="80" t="str">
        <f>IF(Overall!W51=1,$CI51,"")</f>
        <v/>
      </c>
      <c r="X51" s="80" t="str">
        <f>IF(Overall!X51=1,$CI51,"")</f>
        <v/>
      </c>
      <c r="Y51" s="80" t="str">
        <f>IF(Overall!Y51=1,$CI51,"")</f>
        <v/>
      </c>
      <c r="Z51" s="80"/>
      <c r="AA51" s="80">
        <v>8</v>
      </c>
      <c r="AB51" s="80">
        <v>17</v>
      </c>
      <c r="AC51" s="80">
        <v>68</v>
      </c>
      <c r="AD51" s="80"/>
      <c r="AE51" s="80" t="str">
        <f>IF(Overall!AE51=1,$CI51,"")</f>
        <v/>
      </c>
      <c r="AF51" s="80" t="str">
        <f>IF(Overall!AF51=1,$CI51,"")</f>
        <v/>
      </c>
      <c r="AG51" s="80" t="str">
        <f>IF(Overall!AG51=1,$CI51,"")</f>
        <v/>
      </c>
      <c r="AH51" s="80" t="str">
        <f>IF(Overall!AH51=1,$CI51,"")</f>
        <v/>
      </c>
      <c r="AI51" s="80" t="str">
        <f>IF(Overall!AI51=1,$CI51,"")</f>
        <v/>
      </c>
      <c r="AJ51" s="80" t="str">
        <f>IF(Overall!AJ51=1,$CI51,"")</f>
        <v/>
      </c>
      <c r="AK51" s="80" t="str">
        <f>IF(Overall!AK51=1,$CI51,"")</f>
        <v/>
      </c>
      <c r="AL51" s="80" t="str">
        <f>IF(Overall!AL51=1,$CI51,"")</f>
        <v/>
      </c>
      <c r="AM51" s="80" t="str">
        <f>IF(Overall!AM51=1,$CI51,"")</f>
        <v/>
      </c>
      <c r="AN51" s="80" t="str">
        <f>IF(Overall!AN51=1,$CI51,"")</f>
        <v/>
      </c>
      <c r="AO51" s="80" t="str">
        <f>IF(Overall!AO51=1,$CI51,"")</f>
        <v/>
      </c>
      <c r="AP51" s="80" t="str">
        <f>IF(Overall!AP51=1,$CI51,"")</f>
        <v/>
      </c>
      <c r="AQ51" s="80" t="str">
        <f>IF(Overall!AQ51=1,$CI51,"")</f>
        <v/>
      </c>
      <c r="AR51" s="80" t="str">
        <f>IF(Overall!AR51=1,$CI51,"")</f>
        <v/>
      </c>
      <c r="AS51" s="80" t="str">
        <f>IF(Overall!AS51=1,$CI51,"")</f>
        <v/>
      </c>
      <c r="AT51" s="80" t="str">
        <f>IF(Overall!AT51=1,$CI51,"")</f>
        <v/>
      </c>
      <c r="AU51" s="80" t="str">
        <f>IF(Overall!AU51=1,$CI51,"")</f>
        <v/>
      </c>
      <c r="AV51" s="80" t="str">
        <f>IF(Overall!AV51=1,$CI51,"")</f>
        <v/>
      </c>
      <c r="AW51" s="80" t="str">
        <f>IF(Overall!AW51=1,$CI51,"")</f>
        <v/>
      </c>
      <c r="AX51" s="80" t="str">
        <f>IF(Overall!AX51=1,$CI51,"")</f>
        <v/>
      </c>
      <c r="AY51" s="80" t="str">
        <f>IF(Overall!AY51=1,$CI51,"")</f>
        <v/>
      </c>
      <c r="AZ51" s="80" t="str">
        <f>IF(Overall!AZ51=1,$CI51,"")</f>
        <v/>
      </c>
      <c r="BA51" s="80" t="str">
        <f>IF(Overall!BA51=1,$CI51,"")</f>
        <v/>
      </c>
      <c r="BB51" s="80" t="str">
        <f>IF(Overall!BB51=1,$CI51,"")</f>
        <v/>
      </c>
      <c r="BC51" s="80" t="str">
        <f>IF(Overall!BC51=1,$CI51,"")</f>
        <v/>
      </c>
      <c r="BD51" s="80"/>
      <c r="BE51" s="80">
        <v>0</v>
      </c>
      <c r="BF51" s="80">
        <v>25</v>
      </c>
      <c r="BG51" s="80">
        <v>100</v>
      </c>
      <c r="BH51" s="80"/>
      <c r="BI51" s="80" t="str">
        <f>IF(Overall!BI51=1,$CI51,"")</f>
        <v/>
      </c>
      <c r="BJ51" s="80" t="str">
        <f>IF(Overall!BJ51=1,$CI51,"")</f>
        <v/>
      </c>
      <c r="BK51" s="80" t="str">
        <f>IF(Overall!BK51=1,$CI51,"")</f>
        <v/>
      </c>
      <c r="BL51" s="80" t="str">
        <f>IF(Overall!BL51=1,$CI51,"")</f>
        <v/>
      </c>
      <c r="BM51" s="80" t="str">
        <f>IF(Overall!BM51=1,$CI51,"")</f>
        <v/>
      </c>
      <c r="BN51" s="80" t="str">
        <f>IF(Overall!BN51=1,$CI51,"")</f>
        <v/>
      </c>
      <c r="BO51" s="80" t="str">
        <f>IF(Overall!BO51=1,$CI51,"")</f>
        <v/>
      </c>
      <c r="BP51" s="80" t="str">
        <f>IF(Overall!BP51=1,$CI51,"")</f>
        <v/>
      </c>
      <c r="BQ51" s="80" t="str">
        <f>IF(Overall!BQ51=1,$CI51,"")</f>
        <v/>
      </c>
      <c r="BR51" s="80" t="str">
        <f>IF(Overall!BR51=1,$CI51,"")</f>
        <v/>
      </c>
      <c r="BS51" s="80" t="str">
        <f>IF(Overall!BS51=1,$CI51,"")</f>
        <v/>
      </c>
      <c r="BT51" s="80" t="str">
        <f>IF(Overall!BT51=1,$CI51,"")</f>
        <v/>
      </c>
      <c r="BU51" s="80" t="str">
        <f>IF(Overall!BU51=1,$CI51,"")</f>
        <v/>
      </c>
      <c r="BV51" s="80" t="str">
        <f>IF(Overall!BV51=1,$CI51,"")</f>
        <v/>
      </c>
      <c r="BW51" s="80" t="str">
        <f>IF(Overall!BW51=1,$CI51,"")</f>
        <v/>
      </c>
      <c r="BX51" s="80" t="str">
        <f>IF(Overall!BX51=1,$CI51,"")</f>
        <v/>
      </c>
      <c r="BY51" s="80" t="str">
        <f>IF(Overall!BY51=1,$CI51,"")</f>
        <v/>
      </c>
      <c r="BZ51" s="80" t="str">
        <f>IF(Overall!BZ51=1,$CI51,"")</f>
        <v/>
      </c>
      <c r="CA51" s="80" t="str">
        <f>IF(Overall!CA51=1,$CI51,"")</f>
        <v/>
      </c>
      <c r="CB51" s="80" t="str">
        <f>IF(Overall!CB51=1,$CI51,"")</f>
        <v/>
      </c>
      <c r="CC51" s="80" t="str">
        <f>IF(Overall!CC51=1,$CI51,"")</f>
        <v/>
      </c>
      <c r="CD51" s="80" t="str">
        <f>IF(Overall!CD51=1,$CI51,"")</f>
        <v/>
      </c>
      <c r="CE51" s="80" t="str">
        <f>IF(Overall!CE51=1,$CI51,"")</f>
        <v/>
      </c>
      <c r="CF51" s="80" t="str">
        <f>IF(Overall!CF51=1,$CI51,"")</f>
        <v/>
      </c>
      <c r="CG51" s="80" t="str">
        <f>IF(Overall!CG51=1,$CI51,"")</f>
        <v/>
      </c>
      <c r="CH51" s="80"/>
      <c r="CI51" s="58" t="s">
        <v>32</v>
      </c>
      <c r="CK51" s="121">
        <v>7</v>
      </c>
      <c r="CL51" s="52"/>
      <c r="CM51" s="121"/>
    </row>
    <row r="52" spans="1:132" ht="14.25" customHeight="1" x14ac:dyDescent="0.35">
      <c r="A52" s="80" t="str">
        <f>IF(Overall!A52=1,$CI52,"")</f>
        <v/>
      </c>
      <c r="B52" s="80" t="str">
        <f>IF(Overall!B52=1,$CI52,"")</f>
        <v/>
      </c>
      <c r="C52" s="80" t="str">
        <f>IF(Overall!C52=1,$CI52,"")</f>
        <v/>
      </c>
      <c r="D52" s="80" t="str">
        <f>IF(Overall!D52=1,$CI52,"")</f>
        <v/>
      </c>
      <c r="E52" s="80" t="str">
        <f>IF(Overall!E52=1,$CI52,"")</f>
        <v/>
      </c>
      <c r="F52" s="80" t="str">
        <f>IF(Overall!F52=1,$CI52,"")</f>
        <v/>
      </c>
      <c r="G52" s="80" t="str">
        <f>IF(Overall!G52=1,$CI52,"")</f>
        <v/>
      </c>
      <c r="H52" s="80" t="str">
        <f>IF(Overall!H52=1,$CI52,"")</f>
        <v/>
      </c>
      <c r="I52" s="80" t="str">
        <f>IF(Overall!I52=1,$CI52,"")</f>
        <v/>
      </c>
      <c r="J52" s="80" t="str">
        <f>IF(Overall!J52=1,$CI52,"")</f>
        <v/>
      </c>
      <c r="K52" s="80" t="str">
        <f>IF(Overall!K52=1,$CI52,"")</f>
        <v/>
      </c>
      <c r="L52" s="80" t="str">
        <f>IF(Overall!L52=1,$CI52,"")</f>
        <v/>
      </c>
      <c r="M52" s="80" t="str">
        <f>IF(Overall!M52=1,$CI52,"")</f>
        <v/>
      </c>
      <c r="N52" s="80" t="str">
        <f>IF(Overall!N52=1,$CI52,"")</f>
        <v/>
      </c>
      <c r="O52" s="80" t="str">
        <f>IF(Overall!O52=1,$CI52,"")</f>
        <v/>
      </c>
      <c r="P52" s="80" t="str">
        <f>IF(Overall!P52=1,$CI52,"")</f>
        <v/>
      </c>
      <c r="Q52" s="80" t="str">
        <f>IF(Overall!Q52=1,$CI52,"")</f>
        <v/>
      </c>
      <c r="R52" s="80" t="str">
        <f>IF(Overall!R52=1,$CI52,"")</f>
        <v/>
      </c>
      <c r="S52" s="80" t="str">
        <f>IF(Overall!S52=1,$CI52,"")</f>
        <v/>
      </c>
      <c r="T52" s="80" t="str">
        <f>IF(Overall!T52=1,$CI52,"")</f>
        <v/>
      </c>
      <c r="U52" s="80" t="str">
        <f>IF(Overall!U52=1,$CI52,"")</f>
        <v/>
      </c>
      <c r="V52" s="80" t="str">
        <f>IF(Overall!V52=1,$CI52,"")</f>
        <v/>
      </c>
      <c r="W52" s="80" t="str">
        <f>IF(Overall!W52=1,$CI52,"")</f>
        <v/>
      </c>
      <c r="X52" s="80" t="str">
        <f>IF(Overall!X52=1,$CI52,"")</f>
        <v/>
      </c>
      <c r="Y52" s="80" t="str">
        <f>IF(Overall!Y52=1,$CI52,"")</f>
        <v/>
      </c>
      <c r="Z52" s="80"/>
      <c r="AA52" s="80">
        <v>7</v>
      </c>
      <c r="AB52" s="80">
        <v>18</v>
      </c>
      <c r="AC52" s="80">
        <v>72</v>
      </c>
      <c r="AD52" s="80"/>
      <c r="AE52" s="80" t="str">
        <f>IF(Overall!AE52=1,$CI52,"")</f>
        <v/>
      </c>
      <c r="AF52" s="80" t="str">
        <f>IF(Overall!AF52=1,$CI52,"")</f>
        <v/>
      </c>
      <c r="AG52" s="80" t="str">
        <f>IF(Overall!AG52=1,$CI52,"")</f>
        <v/>
      </c>
      <c r="AH52" s="80" t="str">
        <f>IF(Overall!AH52=1,$CI52,"")</f>
        <v/>
      </c>
      <c r="AI52" s="80" t="str">
        <f>IF(Overall!AI52=1,$CI52,"")</f>
        <v/>
      </c>
      <c r="AJ52" s="80" t="str">
        <f>IF(Overall!AJ52=1,$CI52,"")</f>
        <v/>
      </c>
      <c r="AK52" s="80" t="str">
        <f>IF(Overall!AK52=1,$CI52,"")</f>
        <v/>
      </c>
      <c r="AL52" s="80" t="str">
        <f>IF(Overall!AL52=1,$CI52,"")</f>
        <v/>
      </c>
      <c r="AM52" s="80" t="str">
        <f>IF(Overall!AM52=1,$CI52,"")</f>
        <v/>
      </c>
      <c r="AN52" s="80" t="str">
        <f>IF(Overall!AN52=1,$CI52,"")</f>
        <v/>
      </c>
      <c r="AO52" s="80" t="str">
        <f>IF(Overall!AO52=1,$CI52,"")</f>
        <v/>
      </c>
      <c r="AP52" s="80" t="str">
        <f>IF(Overall!AP52=1,$CI52,"")</f>
        <v/>
      </c>
      <c r="AQ52" s="80" t="str">
        <f>IF(Overall!AQ52=1,$CI52,"")</f>
        <v/>
      </c>
      <c r="AR52" s="80" t="str">
        <f>IF(Overall!AR52=1,$CI52,"")</f>
        <v/>
      </c>
      <c r="AS52" s="80" t="str">
        <f>IF(Overall!AS52=1,$CI52,"")</f>
        <v/>
      </c>
      <c r="AT52" s="80" t="str">
        <f>IF(Overall!AT52=1,$CI52,"")</f>
        <v/>
      </c>
      <c r="AU52" s="80" t="str">
        <f>IF(Overall!AU52=1,$CI52,"")</f>
        <v/>
      </c>
      <c r="AV52" s="80" t="str">
        <f>IF(Overall!AV52=1,$CI52,"")</f>
        <v/>
      </c>
      <c r="AW52" s="80" t="str">
        <f>IF(Overall!AW52=1,$CI52,"")</f>
        <v/>
      </c>
      <c r="AX52" s="80" t="str">
        <f>IF(Overall!AX52=1,$CI52,"")</f>
        <v/>
      </c>
      <c r="AY52" s="80" t="str">
        <f>IF(Overall!AY52=1,$CI52,"")</f>
        <v/>
      </c>
      <c r="AZ52" s="80" t="str">
        <f>IF(Overall!AZ52=1,$CI52,"")</f>
        <v/>
      </c>
      <c r="BA52" s="80" t="str">
        <f>IF(Overall!BA52=1,$CI52,"")</f>
        <v/>
      </c>
      <c r="BB52" s="80" t="str">
        <f>IF(Overall!BB52=1,$CI52,"")</f>
        <v/>
      </c>
      <c r="BC52" s="80" t="str">
        <f>IF(Overall!BC52=1,$CI52,"")</f>
        <v/>
      </c>
      <c r="BD52" s="80"/>
      <c r="BE52" s="80">
        <v>0</v>
      </c>
      <c r="BF52" s="80">
        <v>25</v>
      </c>
      <c r="BG52" s="80">
        <v>100</v>
      </c>
      <c r="BH52" s="80"/>
      <c r="BI52" s="80" t="str">
        <f>IF(Overall!BI52=1,$CI52,"")</f>
        <v/>
      </c>
      <c r="BJ52" s="80" t="str">
        <f>IF(Overall!BJ52=1,$CI52,"")</f>
        <v/>
      </c>
      <c r="BK52" s="80" t="str">
        <f>IF(Overall!BK52=1,$CI52,"")</f>
        <v/>
      </c>
      <c r="BL52" s="80" t="str">
        <f>IF(Overall!BL52=1,$CI52,"")</f>
        <v/>
      </c>
      <c r="BM52" s="80" t="str">
        <f>IF(Overall!BM52=1,$CI52,"")</f>
        <v/>
      </c>
      <c r="BN52" s="80" t="str">
        <f>IF(Overall!BN52=1,$CI52,"")</f>
        <v/>
      </c>
      <c r="BO52" s="80" t="str">
        <f>IF(Overall!BO52=1,$CI52,"")</f>
        <v/>
      </c>
      <c r="BP52" s="80" t="str">
        <f>IF(Overall!BP52=1,$CI52,"")</f>
        <v/>
      </c>
      <c r="BQ52" s="80" t="str">
        <f>IF(Overall!BQ52=1,$CI52,"")</f>
        <v/>
      </c>
      <c r="BR52" s="80" t="str">
        <f>IF(Overall!BR52=1,$CI52,"")</f>
        <v/>
      </c>
      <c r="BS52" s="80" t="str">
        <f>IF(Overall!BS52=1,$CI52,"")</f>
        <v/>
      </c>
      <c r="BT52" s="80" t="str">
        <f>IF(Overall!BT52=1,$CI52,"")</f>
        <v/>
      </c>
      <c r="BU52" s="80" t="str">
        <f>IF(Overall!BU52=1,$CI52,"")</f>
        <v/>
      </c>
      <c r="BV52" s="80" t="str">
        <f>IF(Overall!BV52=1,$CI52,"")</f>
        <v/>
      </c>
      <c r="BW52" s="80" t="str">
        <f>IF(Overall!BW52=1,$CI52,"")</f>
        <v/>
      </c>
      <c r="BX52" s="80" t="str">
        <f>IF(Overall!BX52=1,$CI52,"")</f>
        <v/>
      </c>
      <c r="BY52" s="80" t="str">
        <f>IF(Overall!BY52=1,$CI52,"")</f>
        <v/>
      </c>
      <c r="BZ52" s="80" t="str">
        <f>IF(Overall!BZ52=1,$CI52,"")</f>
        <v/>
      </c>
      <c r="CA52" s="80" t="str">
        <f>IF(Overall!CA52=1,$CI52,"")</f>
        <v/>
      </c>
      <c r="CB52" s="80" t="str">
        <f>IF(Overall!CB52=1,$CI52,"")</f>
        <v/>
      </c>
      <c r="CC52" s="80" t="str">
        <f>IF(Overall!CC52=1,$CI52,"")</f>
        <v/>
      </c>
      <c r="CD52" s="80" t="str">
        <f>IF(Overall!CD52=1,$CI52,"")</f>
        <v/>
      </c>
      <c r="CE52" s="80" t="str">
        <f>IF(Overall!CE52=1,$CI52,"")</f>
        <v/>
      </c>
      <c r="CF52" s="80" t="str">
        <f>IF(Overall!CF52=1,$CI52,"")</f>
        <v/>
      </c>
      <c r="CG52" s="80" t="str">
        <f>IF(Overall!CG52=1,$CI52,"")</f>
        <v/>
      </c>
      <c r="CH52" s="80"/>
      <c r="CI52" s="58" t="s">
        <v>32</v>
      </c>
      <c r="CK52" s="121">
        <v>7</v>
      </c>
      <c r="CL52" s="52"/>
      <c r="CM52" s="121"/>
    </row>
    <row r="53" spans="1:132" x14ac:dyDescent="0.35">
      <c r="A53" s="81" t="str">
        <f>IF(Overall!A53=1,$CI53,"")</f>
        <v/>
      </c>
      <c r="B53" s="81" t="str">
        <f>IF(Overall!B53=1,$CI53,"")</f>
        <v/>
      </c>
      <c r="C53" s="81" t="str">
        <f>IF(Overall!C53=1,$CI53,"")</f>
        <v/>
      </c>
      <c r="D53" s="81" t="str">
        <f>IF(Overall!D53=1,$CI53,"")</f>
        <v/>
      </c>
      <c r="E53" s="81" t="str">
        <f>IF(Overall!E53=1,$CI53,"")</f>
        <v/>
      </c>
      <c r="F53" s="81" t="str">
        <f>IF(Overall!F53=1,$CI53,"")</f>
        <v/>
      </c>
      <c r="G53" s="81" t="str">
        <f>IF(Overall!G53=1,$CI53,"")</f>
        <v/>
      </c>
      <c r="H53" s="81" t="str">
        <f>IF(Overall!H53=1,$CI53,"")</f>
        <v/>
      </c>
      <c r="I53" s="81" t="str">
        <f>IF(Overall!I53=1,$CI53,"")</f>
        <v/>
      </c>
      <c r="J53" s="81" t="str">
        <f>IF(Overall!J53=1,$CI53,"")</f>
        <v/>
      </c>
      <c r="K53" s="81" t="str">
        <f>IF(Overall!K53=1,$CI53,"")</f>
        <v/>
      </c>
      <c r="L53" s="81" t="str">
        <f>IF(Overall!L53=1,$CI53,"")</f>
        <v/>
      </c>
      <c r="M53" s="81" t="str">
        <f>IF(Overall!M53=1,$CI53,"")</f>
        <v/>
      </c>
      <c r="N53" s="81" t="str">
        <f>IF(Overall!N53=1,$CI53,"")</f>
        <v/>
      </c>
      <c r="O53" s="81" t="str">
        <f>IF(Overall!O53=1,$CI53,"")</f>
        <v/>
      </c>
      <c r="P53" s="81" t="str">
        <f>IF(Overall!P53=1,$CI53,"")</f>
        <v/>
      </c>
      <c r="Q53" s="81" t="str">
        <f>IF(Overall!Q53=1,$CI53,"")</f>
        <v/>
      </c>
      <c r="R53" s="81" t="str">
        <f>IF(Overall!R53=1,$CI53,"")</f>
        <v/>
      </c>
      <c r="S53" s="81" t="str">
        <f>IF(Overall!S53=1,$CI53,"")</f>
        <v/>
      </c>
      <c r="T53" s="81" t="str">
        <f>IF(Overall!T53=1,$CI53,"")</f>
        <v/>
      </c>
      <c r="U53" s="81" t="str">
        <f>IF(Overall!U53=1,$CI53,"")</f>
        <v/>
      </c>
      <c r="V53" s="81" t="str">
        <f>IF(Overall!V53=1,$CI53,"")</f>
        <v/>
      </c>
      <c r="W53" s="81" t="str">
        <f>IF(Overall!W53=1,$CI53,"")</f>
        <v/>
      </c>
      <c r="X53" s="81" t="str">
        <f>IF(Overall!X53=1,$CI53,"")</f>
        <v/>
      </c>
      <c r="Y53" s="81" t="str">
        <f>IF(Overall!Y53=1,$CI53,"")</f>
        <v/>
      </c>
      <c r="Z53" s="81"/>
      <c r="AA53" s="81">
        <v>6</v>
      </c>
      <c r="AB53" s="81">
        <v>19</v>
      </c>
      <c r="AC53" s="81">
        <v>76</v>
      </c>
      <c r="AD53" s="81"/>
      <c r="AE53" s="81" t="str">
        <f>IF(Overall!AE53=1,$CI53,"")</f>
        <v/>
      </c>
      <c r="AF53" s="81" t="str">
        <f>IF(Overall!AF53=1,$CI53,"")</f>
        <v/>
      </c>
      <c r="AG53" s="81" t="str">
        <f>IF(Overall!AG53=1,$CI53,"")</f>
        <v/>
      </c>
      <c r="AH53" s="81" t="str">
        <f>IF(Overall!AH53=1,$CI53,"")</f>
        <v/>
      </c>
      <c r="AI53" s="81" t="str">
        <f>IF(Overall!AI53=1,$CI53,"")</f>
        <v/>
      </c>
      <c r="AJ53" s="81" t="str">
        <f>IF(Overall!AJ53=1,$CI53,"")</f>
        <v/>
      </c>
      <c r="AK53" s="81" t="str">
        <f>IF(Overall!AK53=1,$CI53,"")</f>
        <v/>
      </c>
      <c r="AL53" s="81" t="str">
        <f>IF(Overall!AL53=1,$CI53,"")</f>
        <v/>
      </c>
      <c r="AM53" s="81" t="str">
        <f>IF(Overall!AM53=1,$CI53,"")</f>
        <v/>
      </c>
      <c r="AN53" s="81" t="str">
        <f>IF(Overall!AN53=1,$CI53,"")</f>
        <v/>
      </c>
      <c r="AO53" s="81" t="str">
        <f>IF(Overall!AO53=1,$CI53,"")</f>
        <v/>
      </c>
      <c r="AP53" s="81" t="str">
        <f>IF(Overall!AP53=1,$CI53,"")</f>
        <v/>
      </c>
      <c r="AQ53" s="81" t="str">
        <f>IF(Overall!AQ53=1,$CI53,"")</f>
        <v/>
      </c>
      <c r="AR53" s="81" t="str">
        <f>IF(Overall!AR53=1,$CI53,"")</f>
        <v/>
      </c>
      <c r="AS53" s="81" t="str">
        <f>IF(Overall!AS53=1,$CI53,"")</f>
        <v/>
      </c>
      <c r="AT53" s="81" t="str">
        <f>IF(Overall!AT53=1,$CI53,"")</f>
        <v/>
      </c>
      <c r="AU53" s="81" t="str">
        <f>IF(Overall!AU53=1,$CI53,"")</f>
        <v/>
      </c>
      <c r="AV53" s="81" t="str">
        <f>IF(Overall!AV53=1,$CI53,"")</f>
        <v/>
      </c>
      <c r="AW53" s="81" t="str">
        <f>IF(Overall!AW53=1,$CI53,"")</f>
        <v/>
      </c>
      <c r="AX53" s="81" t="str">
        <f>IF(Overall!AX53=1,$CI53,"")</f>
        <v/>
      </c>
      <c r="AY53" s="81" t="str">
        <f>IF(Overall!AY53=1,$CI53,"")</f>
        <v/>
      </c>
      <c r="AZ53" s="81" t="str">
        <f>IF(Overall!AZ53=1,$CI53,"")</f>
        <v/>
      </c>
      <c r="BA53" s="81" t="str">
        <f>IF(Overall!BA53=1,$CI53,"")</f>
        <v/>
      </c>
      <c r="BB53" s="81" t="str">
        <f>IF(Overall!BB53=1,$CI53,"")</f>
        <v/>
      </c>
      <c r="BC53" s="81" t="str">
        <f>IF(Overall!BC53=1,$CI53,"")</f>
        <v/>
      </c>
      <c r="BD53" s="81"/>
      <c r="BE53" s="81">
        <v>0</v>
      </c>
      <c r="BF53" s="81">
        <v>25</v>
      </c>
      <c r="BG53" s="81">
        <v>100</v>
      </c>
      <c r="BH53" s="81"/>
      <c r="BI53" s="81" t="str">
        <f>IF(Overall!BI53=1,$CI53,"")</f>
        <v/>
      </c>
      <c r="BJ53" s="81" t="str">
        <f>IF(Overall!BJ53=1,$CI53,"")</f>
        <v/>
      </c>
      <c r="BK53" s="81" t="str">
        <f>IF(Overall!BK53=1,$CI53,"")</f>
        <v/>
      </c>
      <c r="BL53" s="81" t="str">
        <f>IF(Overall!BL53=1,$CI53,"")</f>
        <v/>
      </c>
      <c r="BM53" s="81" t="str">
        <f>IF(Overall!BM53=1,$CI53,"")</f>
        <v/>
      </c>
      <c r="BN53" s="81" t="str">
        <f>IF(Overall!BN53=1,$CI53,"")</f>
        <v/>
      </c>
      <c r="BO53" s="81" t="str">
        <f>IF(Overall!BO53=1,$CI53,"")</f>
        <v/>
      </c>
      <c r="BP53" s="81" t="str">
        <f>IF(Overall!BP53=1,$CI53,"")</f>
        <v/>
      </c>
      <c r="BQ53" s="81" t="str">
        <f>IF(Overall!BQ53=1,$CI53,"")</f>
        <v/>
      </c>
      <c r="BR53" s="81" t="str">
        <f>IF(Overall!BR53=1,$CI53,"")</f>
        <v/>
      </c>
      <c r="BS53" s="81" t="str">
        <f>IF(Overall!BS53=1,$CI53,"")</f>
        <v/>
      </c>
      <c r="BT53" s="81" t="str">
        <f>IF(Overall!BT53=1,$CI53,"")</f>
        <v/>
      </c>
      <c r="BU53" s="81" t="str">
        <f>IF(Overall!BU53=1,$CI53,"")</f>
        <v/>
      </c>
      <c r="BV53" s="81" t="str">
        <f>IF(Overall!BV53=1,$CI53,"")</f>
        <v/>
      </c>
      <c r="BW53" s="81" t="str">
        <f>IF(Overall!BW53=1,$CI53,"")</f>
        <v/>
      </c>
      <c r="BX53" s="81" t="str">
        <f>IF(Overall!BX53=1,$CI53,"")</f>
        <v/>
      </c>
      <c r="BY53" s="81" t="str">
        <f>IF(Overall!BY53=1,$CI53,"")</f>
        <v/>
      </c>
      <c r="BZ53" s="81" t="str">
        <f>IF(Overall!BZ53=1,$CI53,"")</f>
        <v/>
      </c>
      <c r="CA53" s="81" t="str">
        <f>IF(Overall!CA53=1,$CI53,"")</f>
        <v/>
      </c>
      <c r="CB53" s="81" t="str">
        <f>IF(Overall!CB53=1,$CI53,"")</f>
        <v/>
      </c>
      <c r="CC53" s="81" t="str">
        <f>IF(Overall!CC53=1,$CI53,"")</f>
        <v/>
      </c>
      <c r="CD53" s="81" t="str">
        <f>IF(Overall!CD53=1,$CI53,"")</f>
        <v/>
      </c>
      <c r="CE53" s="81" t="str">
        <f>IF(Overall!CE53=1,$CI53,"")</f>
        <v/>
      </c>
      <c r="CF53" s="81" t="str">
        <f>IF(Overall!CF53=1,$CI53,"")</f>
        <v/>
      </c>
      <c r="CG53" s="81" t="str">
        <f>IF(Overall!CG53=1,$CI53,"")</f>
        <v/>
      </c>
      <c r="CH53" s="81"/>
      <c r="CI53" s="64" t="s">
        <v>31</v>
      </c>
      <c r="CJ53" s="51"/>
      <c r="CK53" s="121">
        <v>6</v>
      </c>
      <c r="CL53" s="52"/>
      <c r="CM53" s="12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</row>
    <row r="54" spans="1:132" x14ac:dyDescent="0.35">
      <c r="A54" s="81" t="str">
        <f>IF(Overall!A54=1,$CI54,"")</f>
        <v/>
      </c>
      <c r="B54" s="81" t="str">
        <f>IF(Overall!B54=1,$CI54,"")</f>
        <v/>
      </c>
      <c r="C54" s="81" t="str">
        <f>IF(Overall!C54=1,$CI54,"")</f>
        <v/>
      </c>
      <c r="D54" s="81" t="str">
        <f>IF(Overall!D54=1,$CI54,"")</f>
        <v/>
      </c>
      <c r="E54" s="81" t="str">
        <f>IF(Overall!E54=1,$CI54,"")</f>
        <v/>
      </c>
      <c r="F54" s="81" t="str">
        <f>IF(Overall!F54=1,$CI54,"")</f>
        <v/>
      </c>
      <c r="G54" s="81" t="str">
        <f>IF(Overall!G54=1,$CI54,"")</f>
        <v/>
      </c>
      <c r="H54" s="81" t="str">
        <f>IF(Overall!H54=1,$CI54,"")</f>
        <v/>
      </c>
      <c r="I54" s="81" t="str">
        <f>IF(Overall!I54=1,$CI54,"")</f>
        <v/>
      </c>
      <c r="J54" s="81" t="str">
        <f>IF(Overall!J54=1,$CI54,"")</f>
        <v/>
      </c>
      <c r="K54" s="81" t="str">
        <f>IF(Overall!K54=1,$CI54,"")</f>
        <v/>
      </c>
      <c r="L54" s="81" t="str">
        <f>IF(Overall!L54=1,$CI54,"")</f>
        <v/>
      </c>
      <c r="M54" s="81" t="str">
        <f>IF(Overall!M54=1,$CI54,"")</f>
        <v/>
      </c>
      <c r="N54" s="81" t="str">
        <f>IF(Overall!N54=1,$CI54,"")</f>
        <v/>
      </c>
      <c r="O54" s="81" t="str">
        <f>IF(Overall!O54=1,$CI54,"")</f>
        <v/>
      </c>
      <c r="P54" s="81" t="str">
        <f>IF(Overall!P54=1,$CI54,"")</f>
        <v/>
      </c>
      <c r="Q54" s="81" t="str">
        <f>IF(Overall!Q54=1,$CI54,"")</f>
        <v/>
      </c>
      <c r="R54" s="81" t="str">
        <f>IF(Overall!R54=1,$CI54,"")</f>
        <v/>
      </c>
      <c r="S54" s="81" t="str">
        <f>IF(Overall!S54=1,$CI54,"")</f>
        <v/>
      </c>
      <c r="T54" s="81" t="str">
        <f>IF(Overall!T54=1,$CI54,"")</f>
        <v/>
      </c>
      <c r="U54" s="81" t="str">
        <f>IF(Overall!U54=1,$CI54,"")</f>
        <v/>
      </c>
      <c r="V54" s="81" t="str">
        <f>IF(Overall!V54=1,$CI54,"")</f>
        <v/>
      </c>
      <c r="W54" s="81" t="str">
        <f>IF(Overall!W54=1,$CI54,"")</f>
        <v/>
      </c>
      <c r="X54" s="81" t="str">
        <f>IF(Overall!X54=1,$CI54,"")</f>
        <v/>
      </c>
      <c r="Y54" s="81" t="str">
        <f>IF(Overall!Y54=1,$CI54,"")</f>
        <v/>
      </c>
      <c r="Z54" s="81"/>
      <c r="AA54" s="81">
        <v>5</v>
      </c>
      <c r="AB54" s="81">
        <v>20</v>
      </c>
      <c r="AC54" s="81">
        <v>80</v>
      </c>
      <c r="AD54" s="81"/>
      <c r="AE54" s="81" t="str">
        <f>IF(Overall!AE54=1,$CI54,"")</f>
        <v/>
      </c>
      <c r="AF54" s="81" t="str">
        <f>IF(Overall!AF54=1,$CI54,"")</f>
        <v/>
      </c>
      <c r="AG54" s="81" t="str">
        <f>IF(Overall!AG54=1,$CI54,"")</f>
        <v/>
      </c>
      <c r="AH54" s="81" t="str">
        <f>IF(Overall!AH54=1,$CI54,"")</f>
        <v/>
      </c>
      <c r="AI54" s="81" t="str">
        <f>IF(Overall!AI54=1,$CI54,"")</f>
        <v/>
      </c>
      <c r="AJ54" s="81" t="str">
        <f>IF(Overall!AJ54=1,$CI54,"")</f>
        <v/>
      </c>
      <c r="AK54" s="81" t="str">
        <f>IF(Overall!AK54=1,$CI54,"")</f>
        <v/>
      </c>
      <c r="AL54" s="81" t="str">
        <f>IF(Overall!AL54=1,$CI54,"")</f>
        <v/>
      </c>
      <c r="AM54" s="81" t="str">
        <f>IF(Overall!AM54=1,$CI54,"")</f>
        <v/>
      </c>
      <c r="AN54" s="81" t="str">
        <f>IF(Overall!AN54=1,$CI54,"")</f>
        <v/>
      </c>
      <c r="AO54" s="81" t="str">
        <f>IF(Overall!AO54=1,$CI54,"")</f>
        <v/>
      </c>
      <c r="AP54" s="81" t="str">
        <f>IF(Overall!AP54=1,$CI54,"")</f>
        <v/>
      </c>
      <c r="AQ54" s="81" t="str">
        <f>IF(Overall!AQ54=1,$CI54,"")</f>
        <v/>
      </c>
      <c r="AR54" s="81" t="str">
        <f>IF(Overall!AR54=1,$CI54,"")</f>
        <v/>
      </c>
      <c r="AS54" s="81" t="str">
        <f>IF(Overall!AS54=1,$CI54,"")</f>
        <v/>
      </c>
      <c r="AT54" s="81" t="str">
        <f>IF(Overall!AT54=1,$CI54,"")</f>
        <v/>
      </c>
      <c r="AU54" s="81" t="str">
        <f>IF(Overall!AU54=1,$CI54,"")</f>
        <v/>
      </c>
      <c r="AV54" s="81" t="str">
        <f>IF(Overall!AV54=1,$CI54,"")</f>
        <v/>
      </c>
      <c r="AW54" s="81" t="str">
        <f>IF(Overall!AW54=1,$CI54,"")</f>
        <v/>
      </c>
      <c r="AX54" s="81" t="str">
        <f>IF(Overall!AX54=1,$CI54,"")</f>
        <v/>
      </c>
      <c r="AY54" s="81" t="str">
        <f>IF(Overall!AY54=1,$CI54,"")</f>
        <v/>
      </c>
      <c r="AZ54" s="81" t="str">
        <f>IF(Overall!AZ54=1,$CI54,"")</f>
        <v/>
      </c>
      <c r="BA54" s="81" t="str">
        <f>IF(Overall!BA54=1,$CI54,"")</f>
        <v/>
      </c>
      <c r="BB54" s="81" t="str">
        <f>IF(Overall!BB54=1,$CI54,"")</f>
        <v/>
      </c>
      <c r="BC54" s="81" t="str">
        <f>IF(Overall!BC54=1,$CI54,"")</f>
        <v/>
      </c>
      <c r="BD54" s="81"/>
      <c r="BE54" s="81">
        <v>0</v>
      </c>
      <c r="BF54" s="81">
        <v>25</v>
      </c>
      <c r="BG54" s="81">
        <v>100</v>
      </c>
      <c r="BH54" s="81"/>
      <c r="BI54" s="81" t="str">
        <f>IF(Overall!BI54=1,$CI54,"")</f>
        <v/>
      </c>
      <c r="BJ54" s="81" t="str">
        <f>IF(Overall!BJ54=1,$CI54,"")</f>
        <v/>
      </c>
      <c r="BK54" s="81" t="str">
        <f>IF(Overall!BK54=1,$CI54,"")</f>
        <v/>
      </c>
      <c r="BL54" s="81" t="str">
        <f>IF(Overall!BL54=1,$CI54,"")</f>
        <v/>
      </c>
      <c r="BM54" s="81" t="str">
        <f>IF(Overall!BM54=1,$CI54,"")</f>
        <v/>
      </c>
      <c r="BN54" s="81" t="str">
        <f>IF(Overall!BN54=1,$CI54,"")</f>
        <v/>
      </c>
      <c r="BO54" s="81" t="str">
        <f>IF(Overall!BO54=1,$CI54,"")</f>
        <v/>
      </c>
      <c r="BP54" s="81" t="str">
        <f>IF(Overall!BP54=1,$CI54,"")</f>
        <v/>
      </c>
      <c r="BQ54" s="81" t="str">
        <f>IF(Overall!BQ54=1,$CI54,"")</f>
        <v/>
      </c>
      <c r="BR54" s="81" t="str">
        <f>IF(Overall!BR54=1,$CI54,"")</f>
        <v/>
      </c>
      <c r="BS54" s="81" t="str">
        <f>IF(Overall!BS54=1,$CI54,"")</f>
        <v/>
      </c>
      <c r="BT54" s="81" t="str">
        <f>IF(Overall!BT54=1,$CI54,"")</f>
        <v/>
      </c>
      <c r="BU54" s="81" t="str">
        <f>IF(Overall!BU54=1,$CI54,"")</f>
        <v/>
      </c>
      <c r="BV54" s="81" t="str">
        <f>IF(Overall!BV54=1,$CI54,"")</f>
        <v/>
      </c>
      <c r="BW54" s="81" t="str">
        <f>IF(Overall!BW54=1,$CI54,"")</f>
        <v/>
      </c>
      <c r="BX54" s="81" t="str">
        <f>IF(Overall!BX54=1,$CI54,"")</f>
        <v/>
      </c>
      <c r="BY54" s="81" t="str">
        <f>IF(Overall!BY54=1,$CI54,"")</f>
        <v/>
      </c>
      <c r="BZ54" s="81" t="str">
        <f>IF(Overall!BZ54=1,$CI54,"")</f>
        <v/>
      </c>
      <c r="CA54" s="81" t="str">
        <f>IF(Overall!CA54=1,$CI54,"")</f>
        <v/>
      </c>
      <c r="CB54" s="81" t="str">
        <f>IF(Overall!CB54=1,$CI54,"")</f>
        <v/>
      </c>
      <c r="CC54" s="81" t="str">
        <f>IF(Overall!CC54=1,$CI54,"")</f>
        <v/>
      </c>
      <c r="CD54" s="81" t="str">
        <f>IF(Overall!CD54=1,$CI54,"")</f>
        <v/>
      </c>
      <c r="CE54" s="81" t="str">
        <f>IF(Overall!CE54=1,$CI54,"")</f>
        <v/>
      </c>
      <c r="CF54" s="81" t="str">
        <f>IF(Overall!CF54=1,$CI54,"")</f>
        <v/>
      </c>
      <c r="CG54" s="81" t="str">
        <f>IF(Overall!CG54=1,$CI54,"")</f>
        <v/>
      </c>
      <c r="CH54" s="81"/>
      <c r="CI54" s="64" t="s">
        <v>26</v>
      </c>
      <c r="CJ54" s="51"/>
      <c r="CK54" s="121">
        <v>1</v>
      </c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</row>
    <row r="55" spans="1:132" x14ac:dyDescent="0.35">
      <c r="A55" s="81" t="str">
        <f>IF(Overall!A55=1,$CI55,"")</f>
        <v/>
      </c>
      <c r="B55" s="81" t="str">
        <f>IF(Overall!B55=1,$CI55,"")</f>
        <v/>
      </c>
      <c r="C55" s="81" t="str">
        <f>IF(Overall!C55=1,$CI55,"")</f>
        <v/>
      </c>
      <c r="D55" s="81" t="str">
        <f>IF(Overall!D55=1,$CI55,"")</f>
        <v/>
      </c>
      <c r="E55" s="81" t="str">
        <f>IF(Overall!E55=1,$CI55,"")</f>
        <v/>
      </c>
      <c r="F55" s="81" t="str">
        <f>IF(Overall!F55=1,$CI55,"")</f>
        <v/>
      </c>
      <c r="G55" s="81" t="str">
        <f>IF(Overall!G55=1,$CI55,"")</f>
        <v/>
      </c>
      <c r="H55" s="81" t="str">
        <f>IF(Overall!H55=1,$CI55,"")</f>
        <v/>
      </c>
      <c r="I55" s="81" t="str">
        <f>IF(Overall!I55=1,$CI55,"")</f>
        <v/>
      </c>
      <c r="J55" s="81" t="str">
        <f>IF(Overall!J55=1,$CI55,"")</f>
        <v/>
      </c>
      <c r="K55" s="81" t="str">
        <f>IF(Overall!K55=1,$CI55,"")</f>
        <v/>
      </c>
      <c r="L55" s="81" t="str">
        <f>IF(Overall!L55=1,$CI55,"")</f>
        <v/>
      </c>
      <c r="M55" s="81" t="str">
        <f>IF(Overall!M55=1,$CI55,"")</f>
        <v/>
      </c>
      <c r="N55" s="81" t="str">
        <f>IF(Overall!N55=1,$CI55,"")</f>
        <v/>
      </c>
      <c r="O55" s="81" t="str">
        <f>IF(Overall!O55=1,$CI55,"")</f>
        <v/>
      </c>
      <c r="P55" s="81" t="str">
        <f>IF(Overall!P55=1,$CI55,"")</f>
        <v/>
      </c>
      <c r="Q55" s="81" t="str">
        <f>IF(Overall!Q55=1,$CI55,"")</f>
        <v/>
      </c>
      <c r="R55" s="81" t="str">
        <f>IF(Overall!R55=1,$CI55,"")</f>
        <v/>
      </c>
      <c r="S55" s="81" t="str">
        <f>IF(Overall!S55=1,$CI55,"")</f>
        <v/>
      </c>
      <c r="T55" s="81" t="str">
        <f>IF(Overall!T55=1,$CI55,"")</f>
        <v/>
      </c>
      <c r="U55" s="81" t="str">
        <f>IF(Overall!U55=1,$CI55,"")</f>
        <v/>
      </c>
      <c r="V55" s="81" t="str">
        <f>IF(Overall!V55=1,$CI55,"")</f>
        <v/>
      </c>
      <c r="W55" s="81" t="str">
        <f>IF(Overall!W55=1,$CI55,"")</f>
        <v/>
      </c>
      <c r="X55" s="81" t="str">
        <f>IF(Overall!X55=1,$CI55,"")</f>
        <v/>
      </c>
      <c r="Y55" s="81" t="str">
        <f>IF(Overall!Y55=1,$CI55,"")</f>
        <v/>
      </c>
      <c r="Z55" s="81"/>
      <c r="AA55" s="81">
        <v>4</v>
      </c>
      <c r="AB55" s="81">
        <v>21</v>
      </c>
      <c r="AC55" s="81">
        <v>84</v>
      </c>
      <c r="AD55" s="81"/>
      <c r="AE55" s="81" t="str">
        <f>IF(Overall!AE55=1,$CI55,"")</f>
        <v/>
      </c>
      <c r="AF55" s="81" t="str">
        <f>IF(Overall!AF55=1,$CI55,"")</f>
        <v/>
      </c>
      <c r="AG55" s="81" t="str">
        <f>IF(Overall!AG55=1,$CI55,"")</f>
        <v/>
      </c>
      <c r="AH55" s="81" t="str">
        <f>IF(Overall!AH55=1,$CI55,"")</f>
        <v/>
      </c>
      <c r="AI55" s="81" t="str">
        <f>IF(Overall!AI55=1,$CI55,"")</f>
        <v/>
      </c>
      <c r="AJ55" s="81" t="str">
        <f>IF(Overall!AJ55=1,$CI55,"")</f>
        <v/>
      </c>
      <c r="AK55" s="81" t="str">
        <f>IF(Overall!AK55=1,$CI55,"")</f>
        <v/>
      </c>
      <c r="AL55" s="81" t="str">
        <f>IF(Overall!AL55=1,$CI55,"")</f>
        <v/>
      </c>
      <c r="AM55" s="81" t="str">
        <f>IF(Overall!AM55=1,$CI55,"")</f>
        <v/>
      </c>
      <c r="AN55" s="81" t="str">
        <f>IF(Overall!AN55=1,$CI55,"")</f>
        <v/>
      </c>
      <c r="AO55" s="81" t="str">
        <f>IF(Overall!AO55=1,$CI55,"")</f>
        <v/>
      </c>
      <c r="AP55" s="81" t="str">
        <f>IF(Overall!AP55=1,$CI55,"")</f>
        <v/>
      </c>
      <c r="AQ55" s="81" t="str">
        <f>IF(Overall!AQ55=1,$CI55,"")</f>
        <v/>
      </c>
      <c r="AR55" s="81" t="str">
        <f>IF(Overall!AR55=1,$CI55,"")</f>
        <v/>
      </c>
      <c r="AS55" s="81" t="str">
        <f>IF(Overall!AS55=1,$CI55,"")</f>
        <v/>
      </c>
      <c r="AT55" s="81" t="str">
        <f>IF(Overall!AT55=1,$CI55,"")</f>
        <v/>
      </c>
      <c r="AU55" s="81" t="str">
        <f>IF(Overall!AU55=1,$CI55,"")</f>
        <v/>
      </c>
      <c r="AV55" s="81" t="str">
        <f>IF(Overall!AV55=1,$CI55,"")</f>
        <v/>
      </c>
      <c r="AW55" s="81" t="str">
        <f>IF(Overall!AW55=1,$CI55,"")</f>
        <v/>
      </c>
      <c r="AX55" s="81" t="str">
        <f>IF(Overall!AX55=1,$CI55,"")</f>
        <v/>
      </c>
      <c r="AY55" s="81" t="str">
        <f>IF(Overall!AY55=1,$CI55,"")</f>
        <v/>
      </c>
      <c r="AZ55" s="81" t="str">
        <f>IF(Overall!AZ55=1,$CI55,"")</f>
        <v/>
      </c>
      <c r="BA55" s="81" t="str">
        <f>IF(Overall!BA55=1,$CI55,"")</f>
        <v/>
      </c>
      <c r="BB55" s="81" t="str">
        <f>IF(Overall!BB55=1,$CI55,"")</f>
        <v/>
      </c>
      <c r="BC55" s="81" t="str">
        <f>IF(Overall!BC55=1,$CI55,"")</f>
        <v/>
      </c>
      <c r="BD55" s="81"/>
      <c r="BE55" s="81">
        <v>0</v>
      </c>
      <c r="BF55" s="81">
        <v>25</v>
      </c>
      <c r="BG55" s="81">
        <v>100</v>
      </c>
      <c r="BH55" s="81"/>
      <c r="BI55" s="81" t="str">
        <f>IF(Overall!BI55=1,$CI55,"")</f>
        <v/>
      </c>
      <c r="BJ55" s="81" t="str">
        <f>IF(Overall!BJ55=1,$CI55,"")</f>
        <v/>
      </c>
      <c r="BK55" s="81" t="str">
        <f>IF(Overall!BK55=1,$CI55,"")</f>
        <v/>
      </c>
      <c r="BL55" s="81" t="str">
        <f>IF(Overall!BL55=1,$CI55,"")</f>
        <v/>
      </c>
      <c r="BM55" s="81" t="str">
        <f>IF(Overall!BM55=1,$CI55,"")</f>
        <v/>
      </c>
      <c r="BN55" s="81" t="str">
        <f>IF(Overall!BN55=1,$CI55,"")</f>
        <v/>
      </c>
      <c r="BO55" s="81" t="str">
        <f>IF(Overall!BO55=1,$CI55,"")</f>
        <v/>
      </c>
      <c r="BP55" s="81" t="str">
        <f>IF(Overall!BP55=1,$CI55,"")</f>
        <v/>
      </c>
      <c r="BQ55" s="81" t="str">
        <f>IF(Overall!BQ55=1,$CI55,"")</f>
        <v/>
      </c>
      <c r="BR55" s="81" t="str">
        <f>IF(Overall!BR55=1,$CI55,"")</f>
        <v/>
      </c>
      <c r="BS55" s="81" t="str">
        <f>IF(Overall!BS55=1,$CI55,"")</f>
        <v/>
      </c>
      <c r="BT55" s="81" t="str">
        <f>IF(Overall!BT55=1,$CI55,"")</f>
        <v/>
      </c>
      <c r="BU55" s="81" t="str">
        <f>IF(Overall!BU55=1,$CI55,"")</f>
        <v/>
      </c>
      <c r="BV55" s="81" t="str">
        <f>IF(Overall!BV55=1,$CI55,"")</f>
        <v/>
      </c>
      <c r="BW55" s="81" t="str">
        <f>IF(Overall!BW55=1,$CI55,"")</f>
        <v/>
      </c>
      <c r="BX55" s="81" t="str">
        <f>IF(Overall!BX55=1,$CI55,"")</f>
        <v/>
      </c>
      <c r="BY55" s="81" t="str">
        <f>IF(Overall!BY55=1,$CI55,"")</f>
        <v/>
      </c>
      <c r="BZ55" s="81" t="str">
        <f>IF(Overall!BZ55=1,$CI55,"")</f>
        <v/>
      </c>
      <c r="CA55" s="81" t="str">
        <f>IF(Overall!CA55=1,$CI55,"")</f>
        <v/>
      </c>
      <c r="CB55" s="81" t="str">
        <f>IF(Overall!CB55=1,$CI55,"")</f>
        <v/>
      </c>
      <c r="CC55" s="81" t="str">
        <f>IF(Overall!CC55=1,$CI55,"")</f>
        <v/>
      </c>
      <c r="CD55" s="81" t="str">
        <f>IF(Overall!CD55=1,$CI55,"")</f>
        <v/>
      </c>
      <c r="CE55" s="81" t="str">
        <f>IF(Overall!CE55=1,$CI55,"")</f>
        <v/>
      </c>
      <c r="CF55" s="81" t="str">
        <f>IF(Overall!CF55=1,$CI55,"")</f>
        <v/>
      </c>
      <c r="CG55" s="81" t="str">
        <f>IF(Overall!CG55=1,$CI55,"")</f>
        <v/>
      </c>
      <c r="CH55" s="81"/>
      <c r="CI55" s="64" t="s">
        <v>31</v>
      </c>
      <c r="CJ55" s="51"/>
      <c r="CK55" s="121">
        <v>6</v>
      </c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</row>
    <row r="56" spans="1:132" x14ac:dyDescent="0.35">
      <c r="A56" s="81" t="str">
        <f>IF(Overall!A56=1,$CI56,"")</f>
        <v/>
      </c>
      <c r="B56" s="81" t="str">
        <f>IF(Overall!B56=1,$CI56,"")</f>
        <v/>
      </c>
      <c r="C56" s="81" t="str">
        <f>IF(Overall!C56=1,$CI56,"")</f>
        <v/>
      </c>
      <c r="D56" s="81" t="str">
        <f>IF(Overall!D56=1,$CI56,"")</f>
        <v/>
      </c>
      <c r="E56" s="81" t="str">
        <f>IF(Overall!E56=1,$CI56,"")</f>
        <v/>
      </c>
      <c r="F56" s="81" t="str">
        <f>IF(Overall!F56=1,$CI56,"")</f>
        <v/>
      </c>
      <c r="G56" s="81" t="str">
        <f>IF(Overall!G56=1,$CI56,"")</f>
        <v/>
      </c>
      <c r="H56" s="81" t="str">
        <f>IF(Overall!H56=1,$CI56,"")</f>
        <v/>
      </c>
      <c r="I56" s="81" t="str">
        <f>IF(Overall!I56=1,$CI56,"")</f>
        <v/>
      </c>
      <c r="J56" s="81" t="str">
        <f>IF(Overall!J56=1,$CI56,"")</f>
        <v/>
      </c>
      <c r="K56" s="81" t="str">
        <f>IF(Overall!K56=1,$CI56,"")</f>
        <v/>
      </c>
      <c r="L56" s="81" t="str">
        <f>IF(Overall!L56=1,$CI56,"")</f>
        <v/>
      </c>
      <c r="M56" s="81" t="str">
        <f>IF(Overall!M56=1,$CI56,"")</f>
        <v/>
      </c>
      <c r="N56" s="81" t="str">
        <f>IF(Overall!N56=1,$CI56,"")</f>
        <v/>
      </c>
      <c r="O56" s="81" t="str">
        <f>IF(Overall!O56=1,$CI56,"")</f>
        <v/>
      </c>
      <c r="P56" s="81" t="str">
        <f>IF(Overall!P56=1,$CI56,"")</f>
        <v/>
      </c>
      <c r="Q56" s="81" t="str">
        <f>IF(Overall!Q56=1,$CI56,"")</f>
        <v/>
      </c>
      <c r="R56" s="81" t="str">
        <f>IF(Overall!R56=1,$CI56,"")</f>
        <v/>
      </c>
      <c r="S56" s="81" t="str">
        <f>IF(Overall!S56=1,$CI56,"")</f>
        <v/>
      </c>
      <c r="T56" s="81" t="str">
        <f>IF(Overall!T56=1,$CI56,"")</f>
        <v/>
      </c>
      <c r="U56" s="81" t="str">
        <f>IF(Overall!U56=1,$CI56,"")</f>
        <v/>
      </c>
      <c r="V56" s="81" t="str">
        <f>IF(Overall!V56=1,$CI56,"")</f>
        <v/>
      </c>
      <c r="W56" s="81" t="str">
        <f>IF(Overall!W56=1,$CI56,"")</f>
        <v/>
      </c>
      <c r="X56" s="81" t="str">
        <f>IF(Overall!X56=1,$CI56,"")</f>
        <v/>
      </c>
      <c r="Y56" s="81" t="str">
        <f>IF(Overall!Y56=1,$CI56,"")</f>
        <v/>
      </c>
      <c r="Z56" s="81"/>
      <c r="AA56" s="81">
        <v>3</v>
      </c>
      <c r="AB56" s="81">
        <v>22</v>
      </c>
      <c r="AC56" s="81">
        <v>88</v>
      </c>
      <c r="AD56" s="81"/>
      <c r="AE56" s="81" t="str">
        <f>IF(Overall!AE56=1,$CI56,"")</f>
        <v/>
      </c>
      <c r="AF56" s="81" t="str">
        <f>IF(Overall!AF56=1,$CI56,"")</f>
        <v/>
      </c>
      <c r="AG56" s="81" t="str">
        <f>IF(Overall!AG56=1,$CI56,"")</f>
        <v/>
      </c>
      <c r="AH56" s="81" t="str">
        <f>IF(Overall!AH56=1,$CI56,"")</f>
        <v/>
      </c>
      <c r="AI56" s="81" t="str">
        <f>IF(Overall!AI56=1,$CI56,"")</f>
        <v/>
      </c>
      <c r="AJ56" s="81" t="str">
        <f>IF(Overall!AJ56=1,$CI56,"")</f>
        <v/>
      </c>
      <c r="AK56" s="81" t="str">
        <f>IF(Overall!AK56=1,$CI56,"")</f>
        <v/>
      </c>
      <c r="AL56" s="81" t="str">
        <f>IF(Overall!AL56=1,$CI56,"")</f>
        <v/>
      </c>
      <c r="AM56" s="81" t="str">
        <f>IF(Overall!AM56=1,$CI56,"")</f>
        <v/>
      </c>
      <c r="AN56" s="81" t="str">
        <f>IF(Overall!AN56=1,$CI56,"")</f>
        <v/>
      </c>
      <c r="AO56" s="81" t="str">
        <f>IF(Overall!AO56=1,$CI56,"")</f>
        <v/>
      </c>
      <c r="AP56" s="81" t="str">
        <f>IF(Overall!AP56=1,$CI56,"")</f>
        <v/>
      </c>
      <c r="AQ56" s="81" t="str">
        <f>IF(Overall!AQ56=1,$CI56,"")</f>
        <v/>
      </c>
      <c r="AR56" s="81" t="str">
        <f>IF(Overall!AR56=1,$CI56,"")</f>
        <v/>
      </c>
      <c r="AS56" s="81" t="str">
        <f>IF(Overall!AS56=1,$CI56,"")</f>
        <v/>
      </c>
      <c r="AT56" s="81" t="str">
        <f>IF(Overall!AT56=1,$CI56,"")</f>
        <v/>
      </c>
      <c r="AU56" s="81" t="str">
        <f>IF(Overall!AU56=1,$CI56,"")</f>
        <v/>
      </c>
      <c r="AV56" s="81" t="str">
        <f>IF(Overall!AV56=1,$CI56,"")</f>
        <v/>
      </c>
      <c r="AW56" s="81" t="str">
        <f>IF(Overall!AW56=1,$CI56,"")</f>
        <v/>
      </c>
      <c r="AX56" s="81" t="str">
        <f>IF(Overall!AX56=1,$CI56,"")</f>
        <v/>
      </c>
      <c r="AY56" s="81" t="str">
        <f>IF(Overall!AY56=1,$CI56,"")</f>
        <v/>
      </c>
      <c r="AZ56" s="81" t="str">
        <f>IF(Overall!AZ56=1,$CI56,"")</f>
        <v/>
      </c>
      <c r="BA56" s="81" t="str">
        <f>IF(Overall!BA56=1,$CI56,"")</f>
        <v/>
      </c>
      <c r="BB56" s="81" t="str">
        <f>IF(Overall!BB56=1,$CI56,"")</f>
        <v/>
      </c>
      <c r="BC56" s="81" t="str">
        <f>IF(Overall!BC56=1,$CI56,"")</f>
        <v/>
      </c>
      <c r="BD56" s="81"/>
      <c r="BE56" s="81">
        <v>0</v>
      </c>
      <c r="BF56" s="81">
        <v>25</v>
      </c>
      <c r="BG56" s="81">
        <v>100</v>
      </c>
      <c r="BH56" s="81"/>
      <c r="BI56" s="81" t="str">
        <f>IF(Overall!BI56=1,$CI56,"")</f>
        <v/>
      </c>
      <c r="BJ56" s="81" t="str">
        <f>IF(Overall!BJ56=1,$CI56,"")</f>
        <v/>
      </c>
      <c r="BK56" s="81" t="str">
        <f>IF(Overall!BK56=1,$CI56,"")</f>
        <v/>
      </c>
      <c r="BL56" s="81" t="str">
        <f>IF(Overall!BL56=1,$CI56,"")</f>
        <v/>
      </c>
      <c r="BM56" s="81" t="str">
        <f>IF(Overall!BM56=1,$CI56,"")</f>
        <v/>
      </c>
      <c r="BN56" s="81" t="str">
        <f>IF(Overall!BN56=1,$CI56,"")</f>
        <v/>
      </c>
      <c r="BO56" s="81" t="str">
        <f>IF(Overall!BO56=1,$CI56,"")</f>
        <v/>
      </c>
      <c r="BP56" s="81" t="str">
        <f>IF(Overall!BP56=1,$CI56,"")</f>
        <v/>
      </c>
      <c r="BQ56" s="81" t="str">
        <f>IF(Overall!BQ56=1,$CI56,"")</f>
        <v/>
      </c>
      <c r="BR56" s="81" t="str">
        <f>IF(Overall!BR56=1,$CI56,"")</f>
        <v/>
      </c>
      <c r="BS56" s="81" t="str">
        <f>IF(Overall!BS56=1,$CI56,"")</f>
        <v/>
      </c>
      <c r="BT56" s="81" t="str">
        <f>IF(Overall!BT56=1,$CI56,"")</f>
        <v/>
      </c>
      <c r="BU56" s="81" t="str">
        <f>IF(Overall!BU56=1,$CI56,"")</f>
        <v/>
      </c>
      <c r="BV56" s="81" t="str">
        <f>IF(Overall!BV56=1,$CI56,"")</f>
        <v/>
      </c>
      <c r="BW56" s="81" t="str">
        <f>IF(Overall!BW56=1,$CI56,"")</f>
        <v/>
      </c>
      <c r="BX56" s="81" t="str">
        <f>IF(Overall!BX56=1,$CI56,"")</f>
        <v/>
      </c>
      <c r="BY56" s="81" t="str">
        <f>IF(Overall!BY56=1,$CI56,"")</f>
        <v/>
      </c>
      <c r="BZ56" s="81" t="str">
        <f>IF(Overall!BZ56=1,$CI56,"")</f>
        <v/>
      </c>
      <c r="CA56" s="81" t="str">
        <f>IF(Overall!CA56=1,$CI56,"")</f>
        <v/>
      </c>
      <c r="CB56" s="81" t="str">
        <f>IF(Overall!CB56=1,$CI56,"")</f>
        <v/>
      </c>
      <c r="CC56" s="81" t="str">
        <f>IF(Overall!CC56=1,$CI56,"")</f>
        <v/>
      </c>
      <c r="CD56" s="81" t="str">
        <f>IF(Overall!CD56=1,$CI56,"")</f>
        <v/>
      </c>
      <c r="CE56" s="81" t="str">
        <f>IF(Overall!CE56=1,$CI56,"")</f>
        <v/>
      </c>
      <c r="CF56" s="81" t="str">
        <f>IF(Overall!CF56=1,$CI56,"")</f>
        <v/>
      </c>
      <c r="CG56" s="81" t="str">
        <f>IF(Overall!CG56=1,$CI56,"")</f>
        <v/>
      </c>
      <c r="CH56" s="81"/>
      <c r="CI56" s="64" t="s">
        <v>27</v>
      </c>
      <c r="CJ56" s="51"/>
      <c r="CK56" s="121">
        <v>2</v>
      </c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</row>
    <row r="57" spans="1:132" x14ac:dyDescent="0.35">
      <c r="A57" s="81" t="str">
        <f>IF(Overall!A57=1,$CI57,"")</f>
        <v/>
      </c>
      <c r="B57" s="81" t="str">
        <f>IF(Overall!B57=1,$CI57,"")</f>
        <v/>
      </c>
      <c r="C57" s="81" t="str">
        <f>IF(Overall!C57=1,$CI57,"")</f>
        <v/>
      </c>
      <c r="D57" s="81" t="str">
        <f>IF(Overall!D57=1,$CI57,"")</f>
        <v/>
      </c>
      <c r="E57" s="81" t="str">
        <f>IF(Overall!E57=1,$CI57,"")</f>
        <v/>
      </c>
      <c r="F57" s="81" t="str">
        <f>IF(Overall!F57=1,$CI57,"")</f>
        <v/>
      </c>
      <c r="G57" s="81" t="str">
        <f>IF(Overall!G57=1,$CI57,"")</f>
        <v/>
      </c>
      <c r="H57" s="81" t="str">
        <f>IF(Overall!H57=1,$CI57,"")</f>
        <v/>
      </c>
      <c r="I57" s="81" t="str">
        <f>IF(Overall!I57=1,$CI57,"")</f>
        <v/>
      </c>
      <c r="J57" s="81" t="str">
        <f>IF(Overall!J57=1,$CI57,"")</f>
        <v/>
      </c>
      <c r="K57" s="81" t="str">
        <f>IF(Overall!K57=1,$CI57,"")</f>
        <v/>
      </c>
      <c r="L57" s="81" t="str">
        <f>IF(Overall!L57=1,$CI57,"")</f>
        <v/>
      </c>
      <c r="M57" s="81" t="str">
        <f>IF(Overall!M57=1,$CI57,"")</f>
        <v/>
      </c>
      <c r="N57" s="81" t="str">
        <f>IF(Overall!N57=1,$CI57,"")</f>
        <v/>
      </c>
      <c r="O57" s="81" t="str">
        <f>IF(Overall!O57=1,$CI57,"")</f>
        <v/>
      </c>
      <c r="P57" s="81" t="str">
        <f>IF(Overall!P57=1,$CI57,"")</f>
        <v/>
      </c>
      <c r="Q57" s="81" t="str">
        <f>IF(Overall!Q57=1,$CI57,"")</f>
        <v/>
      </c>
      <c r="R57" s="81" t="str">
        <f>IF(Overall!R57=1,$CI57,"")</f>
        <v/>
      </c>
      <c r="S57" s="81" t="str">
        <f>IF(Overall!S57=1,$CI57,"")</f>
        <v/>
      </c>
      <c r="T57" s="81" t="str">
        <f>IF(Overall!T57=1,$CI57,"")</f>
        <v/>
      </c>
      <c r="U57" s="81" t="str">
        <f>IF(Overall!U57=1,$CI57,"")</f>
        <v/>
      </c>
      <c r="V57" s="81" t="str">
        <f>IF(Overall!V57=1,$CI57,"")</f>
        <v/>
      </c>
      <c r="W57" s="81" t="str">
        <f>IF(Overall!W57=1,$CI57,"")</f>
        <v/>
      </c>
      <c r="X57" s="81" t="str">
        <f>IF(Overall!X57=1,$CI57,"")</f>
        <v/>
      </c>
      <c r="Y57" s="81" t="str">
        <f>IF(Overall!Y57=1,$CI57,"")</f>
        <v/>
      </c>
      <c r="Z57" s="81"/>
      <c r="AA57" s="81">
        <v>2</v>
      </c>
      <c r="AB57" s="81">
        <v>23</v>
      </c>
      <c r="AC57" s="81">
        <v>92</v>
      </c>
      <c r="AD57" s="81"/>
      <c r="AE57" s="81" t="str">
        <f>IF(Overall!AE57=1,$CI57,"")</f>
        <v/>
      </c>
      <c r="AF57" s="81" t="str">
        <f>IF(Overall!AF57=1,$CI57,"")</f>
        <v/>
      </c>
      <c r="AG57" s="81" t="str">
        <f>IF(Overall!AG57=1,$CI57,"")</f>
        <v/>
      </c>
      <c r="AH57" s="81" t="str">
        <f>IF(Overall!AH57=1,$CI57,"")</f>
        <v/>
      </c>
      <c r="AI57" s="81" t="str">
        <f>IF(Overall!AI57=1,$CI57,"")</f>
        <v/>
      </c>
      <c r="AJ57" s="81" t="str">
        <f>IF(Overall!AJ57=1,$CI57,"")</f>
        <v/>
      </c>
      <c r="AK57" s="81" t="str">
        <f>IF(Overall!AK57=1,$CI57,"")</f>
        <v/>
      </c>
      <c r="AL57" s="81" t="str">
        <f>IF(Overall!AL57=1,$CI57,"")</f>
        <v/>
      </c>
      <c r="AM57" s="81" t="str">
        <f>IF(Overall!AM57=1,$CI57,"")</f>
        <v/>
      </c>
      <c r="AN57" s="81" t="str">
        <f>IF(Overall!AN57=1,$CI57,"")</f>
        <v/>
      </c>
      <c r="AO57" s="81" t="str">
        <f>IF(Overall!AO57=1,$CI57,"")</f>
        <v/>
      </c>
      <c r="AP57" s="81" t="str">
        <f>IF(Overall!AP57=1,$CI57,"")</f>
        <v/>
      </c>
      <c r="AQ57" s="81" t="str">
        <f>IF(Overall!AQ57=1,$CI57,"")</f>
        <v/>
      </c>
      <c r="AR57" s="81" t="str">
        <f>IF(Overall!AR57=1,$CI57,"")</f>
        <v/>
      </c>
      <c r="AS57" s="81" t="str">
        <f>IF(Overall!AS57=1,$CI57,"")</f>
        <v/>
      </c>
      <c r="AT57" s="81" t="str">
        <f>IF(Overall!AT57=1,$CI57,"")</f>
        <v/>
      </c>
      <c r="AU57" s="81" t="str">
        <f>IF(Overall!AU57=1,$CI57,"")</f>
        <v/>
      </c>
      <c r="AV57" s="81" t="str">
        <f>IF(Overall!AV57=1,$CI57,"")</f>
        <v/>
      </c>
      <c r="AW57" s="81" t="str">
        <f>IF(Overall!AW57=1,$CI57,"")</f>
        <v/>
      </c>
      <c r="AX57" s="81" t="str">
        <f>IF(Overall!AX57=1,$CI57,"")</f>
        <v/>
      </c>
      <c r="AY57" s="81" t="str">
        <f>IF(Overall!AY57=1,$CI57,"")</f>
        <v/>
      </c>
      <c r="AZ57" s="81" t="str">
        <f>IF(Overall!AZ57=1,$CI57,"")</f>
        <v/>
      </c>
      <c r="BA57" s="81" t="str">
        <f>IF(Overall!BA57=1,$CI57,"")</f>
        <v/>
      </c>
      <c r="BB57" s="81" t="str">
        <f>IF(Overall!BB57=1,$CI57,"")</f>
        <v/>
      </c>
      <c r="BC57" s="81" t="str">
        <f>IF(Overall!BC57=1,$CI57,"")</f>
        <v/>
      </c>
      <c r="BD57" s="81"/>
      <c r="BE57" s="81">
        <v>0</v>
      </c>
      <c r="BF57" s="81">
        <v>25</v>
      </c>
      <c r="BG57" s="81">
        <v>100</v>
      </c>
      <c r="BH57" s="81"/>
      <c r="BI57" s="81" t="str">
        <f>IF(Overall!BI57=1,$CI57,"")</f>
        <v/>
      </c>
      <c r="BJ57" s="81" t="str">
        <f>IF(Overall!BJ57=1,$CI57,"")</f>
        <v/>
      </c>
      <c r="BK57" s="81" t="str">
        <f>IF(Overall!BK57=1,$CI57,"")</f>
        <v/>
      </c>
      <c r="BL57" s="81" t="str">
        <f>IF(Overall!BL57=1,$CI57,"")</f>
        <v/>
      </c>
      <c r="BM57" s="81" t="str">
        <f>IF(Overall!BM57=1,$CI57,"")</f>
        <v/>
      </c>
      <c r="BN57" s="81" t="str">
        <f>IF(Overall!BN57=1,$CI57,"")</f>
        <v/>
      </c>
      <c r="BO57" s="81" t="str">
        <f>IF(Overall!BO57=1,$CI57,"")</f>
        <v/>
      </c>
      <c r="BP57" s="81" t="str">
        <f>IF(Overall!BP57=1,$CI57,"")</f>
        <v/>
      </c>
      <c r="BQ57" s="81" t="str">
        <f>IF(Overall!BQ57=1,$CI57,"")</f>
        <v/>
      </c>
      <c r="BR57" s="81" t="str">
        <f>IF(Overall!BR57=1,$CI57,"")</f>
        <v/>
      </c>
      <c r="BS57" s="81" t="str">
        <f>IF(Overall!BS57=1,$CI57,"")</f>
        <v/>
      </c>
      <c r="BT57" s="81" t="str">
        <f>IF(Overall!BT57=1,$CI57,"")</f>
        <v/>
      </c>
      <c r="BU57" s="81" t="str">
        <f>IF(Overall!BU57=1,$CI57,"")</f>
        <v/>
      </c>
      <c r="BV57" s="81" t="str">
        <f>IF(Overall!BV57=1,$CI57,"")</f>
        <v/>
      </c>
      <c r="BW57" s="81" t="str">
        <f>IF(Overall!BW57=1,$CI57,"")</f>
        <v/>
      </c>
      <c r="BX57" s="81" t="str">
        <f>IF(Overall!BX57=1,$CI57,"")</f>
        <v/>
      </c>
      <c r="BY57" s="81" t="str">
        <f>IF(Overall!BY57=1,$CI57,"")</f>
        <v/>
      </c>
      <c r="BZ57" s="81" t="str">
        <f>IF(Overall!BZ57=1,$CI57,"")</f>
        <v/>
      </c>
      <c r="CA57" s="81" t="str">
        <f>IF(Overall!CA57=1,$CI57,"")</f>
        <v/>
      </c>
      <c r="CB57" s="81" t="str">
        <f>IF(Overall!CB57=1,$CI57,"")</f>
        <v/>
      </c>
      <c r="CC57" s="81" t="str">
        <f>IF(Overall!CC57=1,$CI57,"")</f>
        <v/>
      </c>
      <c r="CD57" s="81" t="str">
        <f>IF(Overall!CD57=1,$CI57,"")</f>
        <v/>
      </c>
      <c r="CE57" s="81" t="str">
        <f>IF(Overall!CE57=1,$CI57,"")</f>
        <v/>
      </c>
      <c r="CF57" s="81" t="str">
        <f>IF(Overall!CF57=1,$CI57,"")</f>
        <v/>
      </c>
      <c r="CG57" s="81" t="str">
        <f>IF(Overall!CG57=1,$CI57,"")</f>
        <v/>
      </c>
      <c r="CH57" s="81"/>
      <c r="CI57" s="64" t="s">
        <v>31</v>
      </c>
      <c r="CJ57" s="51"/>
      <c r="CK57" s="121">
        <v>6</v>
      </c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</row>
    <row r="58" spans="1:132" x14ac:dyDescent="0.35">
      <c r="A58" s="81" t="str">
        <f>IF(Overall!A58=1,$CI58,"")</f>
        <v/>
      </c>
      <c r="B58" s="81" t="str">
        <f>IF(Overall!B58=1,$CI58,"")</f>
        <v/>
      </c>
      <c r="C58" s="81" t="str">
        <f>IF(Overall!C58=1,$CI58,"")</f>
        <v/>
      </c>
      <c r="D58" s="81" t="str">
        <f>IF(Overall!D58=1,$CI58,"")</f>
        <v/>
      </c>
      <c r="E58" s="81" t="str">
        <f>IF(Overall!E58=1,$CI58,"")</f>
        <v/>
      </c>
      <c r="F58" s="81" t="str">
        <f>IF(Overall!F58=1,$CI58,"")</f>
        <v/>
      </c>
      <c r="G58" s="81" t="str">
        <f>IF(Overall!G58=1,$CI58,"")</f>
        <v/>
      </c>
      <c r="H58" s="81" t="str">
        <f>IF(Overall!H58=1,$CI58,"")</f>
        <v/>
      </c>
      <c r="I58" s="81" t="str">
        <f>IF(Overall!I58=1,$CI58,"")</f>
        <v/>
      </c>
      <c r="J58" s="81" t="str">
        <f>IF(Overall!J58=1,$CI58,"")</f>
        <v/>
      </c>
      <c r="K58" s="81" t="str">
        <f>IF(Overall!K58=1,$CI58,"")</f>
        <v/>
      </c>
      <c r="L58" s="81" t="str">
        <f>IF(Overall!L58=1,$CI58,"")</f>
        <v/>
      </c>
      <c r="M58" s="81" t="str">
        <f>IF(Overall!M58=1,$CI58,"")</f>
        <v/>
      </c>
      <c r="N58" s="81" t="str">
        <f>IF(Overall!N58=1,$CI58,"")</f>
        <v/>
      </c>
      <c r="O58" s="81" t="str">
        <f>IF(Overall!O58=1,$CI58,"")</f>
        <v/>
      </c>
      <c r="P58" s="81" t="str">
        <f>IF(Overall!P58=1,$CI58,"")</f>
        <v/>
      </c>
      <c r="Q58" s="81" t="str">
        <f>IF(Overall!Q58=1,$CI58,"")</f>
        <v/>
      </c>
      <c r="R58" s="81" t="str">
        <f>IF(Overall!R58=1,$CI58,"")</f>
        <v/>
      </c>
      <c r="S58" s="81" t="str">
        <f>IF(Overall!S58=1,$CI58,"")</f>
        <v/>
      </c>
      <c r="T58" s="81" t="str">
        <f>IF(Overall!T58=1,$CI58,"")</f>
        <v/>
      </c>
      <c r="U58" s="81" t="str">
        <f>IF(Overall!U58=1,$CI58,"")</f>
        <v/>
      </c>
      <c r="V58" s="81" t="str">
        <f>IF(Overall!V58=1,$CI58,"")</f>
        <v/>
      </c>
      <c r="W58" s="81" t="str">
        <f>IF(Overall!W58=1,$CI58,"")</f>
        <v/>
      </c>
      <c r="X58" s="81" t="str">
        <f>IF(Overall!X58=1,$CI58,"")</f>
        <v/>
      </c>
      <c r="Y58" s="81" t="str">
        <f>IF(Overall!Y58=1,$CI58,"")</f>
        <v/>
      </c>
      <c r="Z58" s="81"/>
      <c r="AA58" s="81">
        <v>1</v>
      </c>
      <c r="AB58" s="81">
        <v>24</v>
      </c>
      <c r="AC58" s="81">
        <v>96</v>
      </c>
      <c r="AD58" s="81"/>
      <c r="AE58" s="81" t="str">
        <f>IF(Overall!AE58=1,$CI58,"")</f>
        <v/>
      </c>
      <c r="AF58" s="81" t="str">
        <f>IF(Overall!AF58=1,$CI58,"")</f>
        <v/>
      </c>
      <c r="AG58" s="81" t="str">
        <f>IF(Overall!AG58=1,$CI58,"")</f>
        <v/>
      </c>
      <c r="AH58" s="81" t="str">
        <f>IF(Overall!AH58=1,$CI58,"")</f>
        <v/>
      </c>
      <c r="AI58" s="81" t="str">
        <f>IF(Overall!AI58=1,$CI58,"")</f>
        <v/>
      </c>
      <c r="AJ58" s="81" t="str">
        <f>IF(Overall!AJ58=1,$CI58,"")</f>
        <v/>
      </c>
      <c r="AK58" s="81" t="str">
        <f>IF(Overall!AK58=1,$CI58,"")</f>
        <v/>
      </c>
      <c r="AL58" s="81" t="str">
        <f>IF(Overall!AL58=1,$CI58,"")</f>
        <v/>
      </c>
      <c r="AM58" s="81" t="str">
        <f>IF(Overall!AM58=1,$CI58,"")</f>
        <v/>
      </c>
      <c r="AN58" s="81" t="str">
        <f>IF(Overall!AN58=1,$CI58,"")</f>
        <v/>
      </c>
      <c r="AO58" s="81" t="str">
        <f>IF(Overall!AO58=1,$CI58,"")</f>
        <v/>
      </c>
      <c r="AP58" s="81" t="str">
        <f>IF(Overall!AP58=1,$CI58,"")</f>
        <v/>
      </c>
      <c r="AQ58" s="81" t="str">
        <f>IF(Overall!AQ58=1,$CI58,"")</f>
        <v/>
      </c>
      <c r="AR58" s="81" t="str">
        <f>IF(Overall!AR58=1,$CI58,"")</f>
        <v/>
      </c>
      <c r="AS58" s="81" t="str">
        <f>IF(Overall!AS58=1,$CI58,"")</f>
        <v/>
      </c>
      <c r="AT58" s="81" t="str">
        <f>IF(Overall!AT58=1,$CI58,"")</f>
        <v/>
      </c>
      <c r="AU58" s="81" t="str">
        <f>IF(Overall!AU58=1,$CI58,"")</f>
        <v/>
      </c>
      <c r="AV58" s="81" t="str">
        <f>IF(Overall!AV58=1,$CI58,"")</f>
        <v/>
      </c>
      <c r="AW58" s="81" t="str">
        <f>IF(Overall!AW58=1,$CI58,"")</f>
        <v/>
      </c>
      <c r="AX58" s="81" t="str">
        <f>IF(Overall!AX58=1,$CI58,"")</f>
        <v/>
      </c>
      <c r="AY58" s="81" t="str">
        <f>IF(Overall!AY58=1,$CI58,"")</f>
        <v/>
      </c>
      <c r="AZ58" s="81" t="str">
        <f>IF(Overall!AZ58=1,$CI58,"")</f>
        <v/>
      </c>
      <c r="BA58" s="81" t="str">
        <f>IF(Overall!BA58=1,$CI58,"")</f>
        <v/>
      </c>
      <c r="BB58" s="81" t="str">
        <f>IF(Overall!BB58=1,$CI58,"")</f>
        <v/>
      </c>
      <c r="BC58" s="81" t="str">
        <f>IF(Overall!BC58=1,$CI58,"")</f>
        <v/>
      </c>
      <c r="BD58" s="81"/>
      <c r="BE58" s="81">
        <v>0</v>
      </c>
      <c r="BF58" s="81">
        <v>25</v>
      </c>
      <c r="BG58" s="81">
        <v>100</v>
      </c>
      <c r="BH58" s="81"/>
      <c r="BI58" s="81" t="str">
        <f>IF(Overall!BI58=1,$CI58,"")</f>
        <v/>
      </c>
      <c r="BJ58" s="81" t="str">
        <f>IF(Overall!BJ58=1,$CI58,"")</f>
        <v/>
      </c>
      <c r="BK58" s="81" t="str">
        <f>IF(Overall!BK58=1,$CI58,"")</f>
        <v/>
      </c>
      <c r="BL58" s="81" t="str">
        <f>IF(Overall!BL58=1,$CI58,"")</f>
        <v/>
      </c>
      <c r="BM58" s="81" t="str">
        <f>IF(Overall!BM58=1,$CI58,"")</f>
        <v/>
      </c>
      <c r="BN58" s="81" t="str">
        <f>IF(Overall!BN58=1,$CI58,"")</f>
        <v/>
      </c>
      <c r="BO58" s="81" t="str">
        <f>IF(Overall!BO58=1,$CI58,"")</f>
        <v/>
      </c>
      <c r="BP58" s="81" t="str">
        <f>IF(Overall!BP58=1,$CI58,"")</f>
        <v/>
      </c>
      <c r="BQ58" s="81" t="str">
        <f>IF(Overall!BQ58=1,$CI58,"")</f>
        <v/>
      </c>
      <c r="BR58" s="81" t="str">
        <f>IF(Overall!BR58=1,$CI58,"")</f>
        <v/>
      </c>
      <c r="BS58" s="81" t="str">
        <f>IF(Overall!BS58=1,$CI58,"")</f>
        <v/>
      </c>
      <c r="BT58" s="81" t="str">
        <f>IF(Overall!BT58=1,$CI58,"")</f>
        <v/>
      </c>
      <c r="BU58" s="81" t="str">
        <f>IF(Overall!BU58=1,$CI58,"")</f>
        <v/>
      </c>
      <c r="BV58" s="81" t="str">
        <f>IF(Overall!BV58=1,$CI58,"")</f>
        <v/>
      </c>
      <c r="BW58" s="81" t="str">
        <f>IF(Overall!BW58=1,$CI58,"")</f>
        <v/>
      </c>
      <c r="BX58" s="81" t="str">
        <f>IF(Overall!BX58=1,$CI58,"")</f>
        <v/>
      </c>
      <c r="BY58" s="81" t="str">
        <f>IF(Overall!BY58=1,$CI58,"")</f>
        <v/>
      </c>
      <c r="BZ58" s="81" t="str">
        <f>IF(Overall!BZ58=1,$CI58,"")</f>
        <v/>
      </c>
      <c r="CA58" s="81" t="str">
        <f>IF(Overall!CA58=1,$CI58,"")</f>
        <v/>
      </c>
      <c r="CB58" s="81" t="str">
        <f>IF(Overall!CB58=1,$CI58,"")</f>
        <v/>
      </c>
      <c r="CC58" s="81" t="str">
        <f>IF(Overall!CC58=1,$CI58,"")</f>
        <v/>
      </c>
      <c r="CD58" s="81" t="str">
        <f>IF(Overall!CD58=1,$CI58,"")</f>
        <v/>
      </c>
      <c r="CE58" s="81" t="str">
        <f>IF(Overall!CE58=1,$CI58,"")</f>
        <v/>
      </c>
      <c r="CF58" s="81" t="str">
        <f>IF(Overall!CF58=1,$CI58,"")</f>
        <v/>
      </c>
      <c r="CG58" s="81" t="str">
        <f>IF(Overall!CG58=1,$CI58,"")</f>
        <v/>
      </c>
      <c r="CH58" s="81"/>
      <c r="CI58" s="64" t="s">
        <v>33</v>
      </c>
      <c r="CJ58" s="51"/>
      <c r="CK58" s="121">
        <v>8</v>
      </c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</row>
    <row r="59" spans="1:132" x14ac:dyDescent="0.35">
      <c r="A59" s="81" t="str">
        <f>IF(Overall!A59=1,$CI59,"")</f>
        <v/>
      </c>
      <c r="B59" s="81" t="str">
        <f>IF(Overall!B59=1,$CI59,"")</f>
        <v/>
      </c>
      <c r="C59" s="81" t="str">
        <f>IF(Overall!C59=1,$CI59,"")</f>
        <v/>
      </c>
      <c r="D59" s="81" t="str">
        <f>IF(Overall!D59=1,$CI59,"")</f>
        <v/>
      </c>
      <c r="E59" s="81" t="str">
        <f>IF(Overall!E59=1,$CI59,"")</f>
        <v/>
      </c>
      <c r="F59" s="81" t="str">
        <f>IF(Overall!F59=1,$CI59,"")</f>
        <v/>
      </c>
      <c r="G59" s="81" t="str">
        <f>IF(Overall!G59=1,$CI59,"")</f>
        <v/>
      </c>
      <c r="H59" s="81" t="str">
        <f>IF(Overall!H59=1,$CI59,"")</f>
        <v/>
      </c>
      <c r="I59" s="81" t="str">
        <f>IF(Overall!I59=1,$CI59,"")</f>
        <v/>
      </c>
      <c r="J59" s="81" t="str">
        <f>IF(Overall!J59=1,$CI59,"")</f>
        <v/>
      </c>
      <c r="K59" s="81" t="str">
        <f>IF(Overall!K59=1,$CI59,"")</f>
        <v/>
      </c>
      <c r="L59" s="81" t="str">
        <f>IF(Overall!L59=1,$CI59,"")</f>
        <v/>
      </c>
      <c r="M59" s="81" t="str">
        <f>IF(Overall!M59=1,$CI59,"")</f>
        <v/>
      </c>
      <c r="N59" s="81" t="str">
        <f>IF(Overall!N59=1,$CI59,"")</f>
        <v/>
      </c>
      <c r="O59" s="81" t="str">
        <f>IF(Overall!O59=1,$CI59,"")</f>
        <v/>
      </c>
      <c r="P59" s="81" t="str">
        <f>IF(Overall!P59=1,$CI59,"")</f>
        <v/>
      </c>
      <c r="Q59" s="81" t="str">
        <f>IF(Overall!Q59=1,$CI59,"")</f>
        <v/>
      </c>
      <c r="R59" s="81" t="str">
        <f>IF(Overall!R59=1,$CI59,"")</f>
        <v/>
      </c>
      <c r="S59" s="81" t="str">
        <f>IF(Overall!S59=1,$CI59,"")</f>
        <v/>
      </c>
      <c r="T59" s="81" t="str">
        <f>IF(Overall!T59=1,$CI59,"")</f>
        <v/>
      </c>
      <c r="U59" s="81" t="str">
        <f>IF(Overall!U59=1,$CI59,"")</f>
        <v/>
      </c>
      <c r="V59" s="81" t="str">
        <f>IF(Overall!V59=1,$CI59,"")</f>
        <v/>
      </c>
      <c r="W59" s="81" t="str">
        <f>IF(Overall!W59=1,$CI59,"")</f>
        <v/>
      </c>
      <c r="X59" s="81" t="str">
        <f>IF(Overall!X59=1,$CI59,"")</f>
        <v/>
      </c>
      <c r="Y59" s="81" t="str">
        <f>IF(Overall!Y59=1,$CI59,"")</f>
        <v/>
      </c>
      <c r="Z59" s="81" t="str">
        <f>IF(Overall!Z59=1,$CI59,"")</f>
        <v/>
      </c>
      <c r="AA59" s="81" t="str">
        <f>IF(Overall!AA59=1,$CI59,"")</f>
        <v/>
      </c>
      <c r="AB59" s="81" t="str">
        <f>IF(Overall!AB59=1,$CI59,"")</f>
        <v/>
      </c>
      <c r="AC59" s="81" t="str">
        <f>IF(Overall!AC59=1,$CI59,"")</f>
        <v/>
      </c>
      <c r="AD59" s="81" t="str">
        <f>IF(Overall!AD59=1,$CI59,"")</f>
        <v/>
      </c>
      <c r="AE59" s="81" t="str">
        <f>IF(Overall!AE59=1,$CI59,"")</f>
        <v/>
      </c>
      <c r="AF59" s="81" t="str">
        <f>IF(Overall!AF59=1,$CI59,"")</f>
        <v/>
      </c>
      <c r="AG59" s="81" t="str">
        <f>IF(Overall!AG59=1,$CI59,"")</f>
        <v/>
      </c>
      <c r="AH59" s="81" t="str">
        <f>IF(Overall!AH59=1,$CI59,"")</f>
        <v/>
      </c>
      <c r="AI59" s="81" t="str">
        <f>IF(Overall!AI59=1,$CI59,"")</f>
        <v/>
      </c>
      <c r="AJ59" s="81" t="str">
        <f>IF(Overall!AJ59=1,$CI59,"")</f>
        <v/>
      </c>
      <c r="AK59" s="81" t="str">
        <f>IF(Overall!AK59=1,$CI59,"")</f>
        <v/>
      </c>
      <c r="AL59" s="81" t="str">
        <f>IF(Overall!AL59=1,$CI59,"")</f>
        <v/>
      </c>
      <c r="AM59" s="81" t="str">
        <f>IF(Overall!AM59=1,$CI59,"")</f>
        <v/>
      </c>
      <c r="AN59" s="81" t="str">
        <f>IF(Overall!AN59=1,$CI59,"")</f>
        <v/>
      </c>
      <c r="AO59" s="81" t="str">
        <f>IF(Overall!AO59=1,$CI59,"")</f>
        <v/>
      </c>
      <c r="AP59" s="81" t="str">
        <f>IF(Overall!AP59=1,$CI59,"")</f>
        <v/>
      </c>
      <c r="AQ59" s="81" t="str">
        <f>IF(Overall!AQ59=1,$CI59,"")</f>
        <v/>
      </c>
      <c r="AR59" s="81" t="str">
        <f>IF(Overall!AR59=1,$CI59,"")</f>
        <v/>
      </c>
      <c r="AS59" s="81" t="str">
        <f>IF(Overall!AS59=1,$CI59,"")</f>
        <v/>
      </c>
      <c r="AT59" s="81" t="str">
        <f>IF(Overall!AT59=1,$CI59,"")</f>
        <v/>
      </c>
      <c r="AU59" s="81" t="str">
        <f>IF(Overall!AU59=1,$CI59,"")</f>
        <v/>
      </c>
      <c r="AV59" s="81" t="str">
        <f>IF(Overall!AV59=1,$CI59,"")</f>
        <v/>
      </c>
      <c r="AW59" s="81" t="str">
        <f>IF(Overall!AW59=1,$CI59,"")</f>
        <v/>
      </c>
      <c r="AX59" s="81" t="str">
        <f>IF(Overall!AX59=1,$CI59,"")</f>
        <v/>
      </c>
      <c r="AY59" s="81" t="str">
        <f>IF(Overall!AY59=1,$CI59,"")</f>
        <v/>
      </c>
      <c r="AZ59" s="81" t="str">
        <f>IF(Overall!AZ59=1,$CI59,"")</f>
        <v/>
      </c>
      <c r="BA59" s="81" t="str">
        <f>IF(Overall!BA59=1,$CI59,"")</f>
        <v/>
      </c>
      <c r="BB59" s="81" t="str">
        <f>IF(Overall!BB59=1,$CI59,"")</f>
        <v/>
      </c>
      <c r="BC59" s="81" t="str">
        <f>IF(Overall!BC59=1,$CI59,"")</f>
        <v/>
      </c>
      <c r="BD59" s="81" t="str">
        <f>IF(Overall!BD59=1,$CI59,"")</f>
        <v/>
      </c>
      <c r="BE59" s="81" t="str">
        <f>IF(Overall!BE59=1,$CI59,"")</f>
        <v/>
      </c>
      <c r="BF59" s="81" t="str">
        <f>IF(Overall!BF59=1,$CI59,"")</f>
        <v/>
      </c>
      <c r="BG59" s="81" t="str">
        <f>IF(Overall!BG59=1,$CI59,"")</f>
        <v/>
      </c>
      <c r="BH59" s="81" t="str">
        <f>IF(Overall!BH59=1,$CI59,"")</f>
        <v/>
      </c>
      <c r="BI59" s="81" t="str">
        <f>IF(Overall!BI59=1,$CI59,"")</f>
        <v/>
      </c>
      <c r="BJ59" s="81" t="str">
        <f>IF(Overall!BJ59=1,$CI59,"")</f>
        <v/>
      </c>
      <c r="BK59" s="81" t="str">
        <f>IF(Overall!BK59=1,$CI59,"")</f>
        <v/>
      </c>
      <c r="BL59" s="81" t="str">
        <f>IF(Overall!BL59=1,$CI59,"")</f>
        <v/>
      </c>
      <c r="BM59" s="81" t="str">
        <f>IF(Overall!BM59=1,$CI59,"")</f>
        <v/>
      </c>
      <c r="BN59" s="81" t="str">
        <f>IF(Overall!BN59=1,$CI59,"")</f>
        <v/>
      </c>
      <c r="BO59" s="81" t="str">
        <f>IF(Overall!BO59=1,$CI59,"")</f>
        <v/>
      </c>
      <c r="BP59" s="81" t="str">
        <f>IF(Overall!BP59=1,$CI59,"")</f>
        <v/>
      </c>
      <c r="BQ59" s="81" t="str">
        <f>IF(Overall!BQ59=1,$CI59,"")</f>
        <v/>
      </c>
      <c r="BR59" s="81" t="str">
        <f>IF(Overall!BR59=1,$CI59,"")</f>
        <v/>
      </c>
      <c r="BS59" s="81" t="str">
        <f>IF(Overall!BS59=1,$CI59,"")</f>
        <v/>
      </c>
      <c r="BT59" s="81" t="str">
        <f>IF(Overall!BT59=1,$CI59,"")</f>
        <v/>
      </c>
      <c r="BU59" s="81" t="str">
        <f>IF(Overall!BU59=1,$CI59,"")</f>
        <v/>
      </c>
      <c r="BV59" s="81" t="str">
        <f>IF(Overall!BV59=1,$CI59,"")</f>
        <v/>
      </c>
      <c r="BW59" s="81" t="str">
        <f>IF(Overall!BW59=1,$CI59,"")</f>
        <v/>
      </c>
      <c r="BX59" s="81" t="str">
        <f>IF(Overall!BX59=1,$CI59,"")</f>
        <v/>
      </c>
      <c r="BY59" s="81" t="str">
        <f>IF(Overall!BY59=1,$CI59,"")</f>
        <v/>
      </c>
      <c r="BZ59" s="81" t="str">
        <f>IF(Overall!BZ59=1,$CI59,"")</f>
        <v/>
      </c>
      <c r="CA59" s="81" t="str">
        <f>IF(Overall!CA59=1,$CI59,"")</f>
        <v/>
      </c>
      <c r="CB59" s="81" t="str">
        <f>IF(Overall!CB59=1,$CI59,"")</f>
        <v/>
      </c>
      <c r="CC59" s="81" t="str">
        <f>IF(Overall!CC59=1,$CI59,"")</f>
        <v/>
      </c>
      <c r="CD59" s="81" t="str">
        <f>IF(Overall!CD59=1,$CI59,"")</f>
        <v/>
      </c>
      <c r="CE59" s="81" t="str">
        <f>IF(Overall!CE59=1,$CI59,"")</f>
        <v/>
      </c>
      <c r="CF59" s="81" t="str">
        <f>IF(Overall!CF59=1,$CI59,"")</f>
        <v/>
      </c>
      <c r="CG59" s="81" t="str">
        <f>IF(Overall!CG59=1,$CI59,"")</f>
        <v/>
      </c>
      <c r="CI59" s="118" t="s">
        <v>32</v>
      </c>
      <c r="CK59" s="121">
        <v>7</v>
      </c>
    </row>
    <row r="60" spans="1:132" s="121" customFormat="1" x14ac:dyDescent="0.35">
      <c r="A60" s="81" t="str">
        <f>IF(Overall!A60=1,$CI60,"")</f>
        <v/>
      </c>
      <c r="B60" s="81" t="str">
        <f>IF(Overall!B60=1,$CI60,"")</f>
        <v/>
      </c>
      <c r="C60" s="81" t="str">
        <f>IF(Overall!C60=1,$CI60,"")</f>
        <v/>
      </c>
      <c r="D60" s="81" t="str">
        <f>IF(Overall!D60=1,$CI60,"")</f>
        <v/>
      </c>
      <c r="E60" s="81" t="str">
        <f>IF(Overall!E60=1,$CI60,"")</f>
        <v/>
      </c>
      <c r="F60" s="81" t="str">
        <f>IF(Overall!F60=1,$CI60,"")</f>
        <v/>
      </c>
      <c r="G60" s="81" t="str">
        <f>IF(Overall!G60=1,$CI60,"")</f>
        <v/>
      </c>
      <c r="H60" s="81" t="str">
        <f>IF(Overall!H60=1,$CI60,"")</f>
        <v/>
      </c>
      <c r="I60" s="81" t="str">
        <f>IF(Overall!I60=1,$CI60,"")</f>
        <v/>
      </c>
      <c r="J60" s="81" t="str">
        <f>IF(Overall!J60=1,$CI60,"")</f>
        <v/>
      </c>
      <c r="K60" s="81" t="str">
        <f>IF(Overall!K60=1,$CI60,"")</f>
        <v/>
      </c>
      <c r="L60" s="81" t="str">
        <f>IF(Overall!L60=1,$CI60,"")</f>
        <v/>
      </c>
      <c r="M60" s="81" t="str">
        <f>IF(Overall!M60=1,$CI60,"")</f>
        <v/>
      </c>
      <c r="N60" s="81" t="str">
        <f>IF(Overall!N60=1,$CI60,"")</f>
        <v/>
      </c>
      <c r="O60" s="81" t="str">
        <f>IF(Overall!O60=1,$CI60,"")</f>
        <v/>
      </c>
      <c r="P60" s="81" t="str">
        <f>IF(Overall!P60=1,$CI60,"")</f>
        <v/>
      </c>
      <c r="Q60" s="81" t="str">
        <f>IF(Overall!Q60=1,$CI60,"")</f>
        <v/>
      </c>
      <c r="R60" s="81" t="str">
        <f>IF(Overall!R60=1,$CI60,"")</f>
        <v/>
      </c>
      <c r="S60" s="81" t="str">
        <f>IF(Overall!S60=1,$CI60,"")</f>
        <v/>
      </c>
      <c r="T60" s="81" t="str">
        <f>IF(Overall!T60=1,$CI60,"")</f>
        <v/>
      </c>
      <c r="U60" s="81" t="str">
        <f>IF(Overall!U60=1,$CI60,"")</f>
        <v/>
      </c>
      <c r="V60" s="81" t="str">
        <f>IF(Overall!V60=1,$CI60,"")</f>
        <v/>
      </c>
      <c r="W60" s="81" t="str">
        <f>IF(Overall!W60=1,$CI60,"")</f>
        <v/>
      </c>
      <c r="X60" s="81" t="str">
        <f>IF(Overall!X60=1,$CI60,"")</f>
        <v/>
      </c>
      <c r="Y60" s="81" t="str">
        <f>IF(Overall!Y60=1,$CI60,"")</f>
        <v/>
      </c>
      <c r="Z60" s="81" t="str">
        <f>IF(Overall!Z60=1,$CI60,"")</f>
        <v/>
      </c>
      <c r="AA60" s="81" t="str">
        <f>IF(Overall!AA60=1,$CI60,"")</f>
        <v/>
      </c>
      <c r="AB60" s="81" t="str">
        <f>IF(Overall!AB60=1,$CI60,"")</f>
        <v/>
      </c>
      <c r="AC60" s="81" t="str">
        <f>IF(Overall!AC60=1,$CI60,"")</f>
        <v/>
      </c>
      <c r="AD60" s="81" t="str">
        <f>IF(Overall!AD60=1,$CI60,"")</f>
        <v/>
      </c>
      <c r="AE60" s="81" t="str">
        <f>IF(Overall!AE60=1,$CI60,"")</f>
        <v/>
      </c>
      <c r="AF60" s="81" t="str">
        <f>IF(Overall!AF60=1,$CI60,"")</f>
        <v/>
      </c>
      <c r="AG60" s="81" t="str">
        <f>IF(Overall!AG60=1,$CI60,"")</f>
        <v/>
      </c>
      <c r="AH60" s="81" t="str">
        <f>IF(Overall!AH60=1,$CI60,"")</f>
        <v/>
      </c>
      <c r="AI60" s="81" t="str">
        <f>IF(Overall!AI60=1,$CI60,"")</f>
        <v/>
      </c>
      <c r="AJ60" s="81" t="str">
        <f>IF(Overall!AJ60=1,$CI60,"")</f>
        <v/>
      </c>
      <c r="AK60" s="81" t="str">
        <f>IF(Overall!AK60=1,$CI60,"")</f>
        <v/>
      </c>
      <c r="AL60" s="81" t="str">
        <f>IF(Overall!AL60=1,$CI60,"")</f>
        <v/>
      </c>
      <c r="AM60" s="81" t="str">
        <f>IF(Overall!AM60=1,$CI60,"")</f>
        <v/>
      </c>
      <c r="AN60" s="81" t="str">
        <f>IF(Overall!AN60=1,$CI60,"")</f>
        <v/>
      </c>
      <c r="AO60" s="81" t="str">
        <f>IF(Overall!AO60=1,$CI60,"")</f>
        <v/>
      </c>
      <c r="AP60" s="81" t="str">
        <f>IF(Overall!AP60=1,$CI60,"")</f>
        <v/>
      </c>
      <c r="AQ60" s="81" t="str">
        <f>IF(Overall!AQ60=1,$CI60,"")</f>
        <v/>
      </c>
      <c r="AR60" s="81" t="str">
        <f>IF(Overall!AR60=1,$CI60,"")</f>
        <v/>
      </c>
      <c r="AS60" s="81" t="str">
        <f>IF(Overall!AS60=1,$CI60,"")</f>
        <v/>
      </c>
      <c r="AT60" s="81" t="str">
        <f>IF(Overall!AT60=1,$CI60,"")</f>
        <v/>
      </c>
      <c r="AU60" s="81" t="str">
        <f>IF(Overall!AU60=1,$CI60,"")</f>
        <v/>
      </c>
      <c r="AV60" s="81" t="str">
        <f>IF(Overall!AV60=1,$CI60,"")</f>
        <v/>
      </c>
      <c r="AW60" s="81" t="str">
        <f>IF(Overall!AW60=1,$CI60,"")</f>
        <v/>
      </c>
      <c r="AX60" s="81" t="str">
        <f>IF(Overall!AX60=1,$CI60,"")</f>
        <v/>
      </c>
      <c r="AY60" s="81" t="str">
        <f>IF(Overall!AY60=1,$CI60,"")</f>
        <v/>
      </c>
      <c r="AZ60" s="81" t="str">
        <f>IF(Overall!AZ60=1,$CI60,"")</f>
        <v/>
      </c>
      <c r="BA60" s="81" t="str">
        <f>IF(Overall!BA60=1,$CI60,"")</f>
        <v/>
      </c>
      <c r="BB60" s="81" t="str">
        <f>IF(Overall!BB60=1,$CI60,"")</f>
        <v/>
      </c>
      <c r="BC60" s="81" t="str">
        <f>IF(Overall!BC60=1,$CI60,"")</f>
        <v/>
      </c>
      <c r="BD60" s="81" t="str">
        <f>IF(Overall!BD60=1,$CI60,"")</f>
        <v/>
      </c>
      <c r="BE60" s="81" t="str">
        <f>IF(Overall!BE60=1,$CI60,"")</f>
        <v/>
      </c>
      <c r="BF60" s="81" t="str">
        <f>IF(Overall!BF60=1,$CI60,"")</f>
        <v/>
      </c>
      <c r="BG60" s="81" t="str">
        <f>IF(Overall!BG60=1,$CI60,"")</f>
        <v/>
      </c>
      <c r="BH60" s="81" t="str">
        <f>IF(Overall!BH60=1,$CI60,"")</f>
        <v/>
      </c>
      <c r="BI60" s="81" t="str">
        <f>IF(Overall!BI60=1,$CI60,"")</f>
        <v/>
      </c>
      <c r="BJ60" s="81" t="str">
        <f>IF(Overall!BJ60=1,$CI60,"")</f>
        <v/>
      </c>
      <c r="BK60" s="81" t="str">
        <f>IF(Overall!BK60=1,$CI60,"")</f>
        <v/>
      </c>
      <c r="BL60" s="81" t="str">
        <f>IF(Overall!BL60=1,$CI60,"")</f>
        <v/>
      </c>
      <c r="BM60" s="81" t="str">
        <f>IF(Overall!BM60=1,$CI60,"")</f>
        <v/>
      </c>
      <c r="BN60" s="81" t="str">
        <f>IF(Overall!BN60=1,$CI60,"")</f>
        <v/>
      </c>
      <c r="BO60" s="81" t="str">
        <f>IF(Overall!BO60=1,$CI60,"")</f>
        <v/>
      </c>
      <c r="BP60" s="81" t="str">
        <f>IF(Overall!BP60=1,$CI60,"")</f>
        <v/>
      </c>
      <c r="BQ60" s="81" t="str">
        <f>IF(Overall!BQ60=1,$CI60,"")</f>
        <v/>
      </c>
      <c r="BR60" s="81" t="str">
        <f>IF(Overall!BR60=1,$CI60,"")</f>
        <v/>
      </c>
      <c r="BS60" s="81" t="str">
        <f>IF(Overall!BS60=1,$CI60,"")</f>
        <v/>
      </c>
      <c r="BT60" s="81" t="str">
        <f>IF(Overall!BT60=1,$CI60,"")</f>
        <v/>
      </c>
      <c r="BU60" s="81" t="str">
        <f>IF(Overall!BU60=1,$CI60,"")</f>
        <v/>
      </c>
      <c r="BV60" s="81" t="str">
        <f>IF(Overall!BV60=1,$CI60,"")</f>
        <v/>
      </c>
      <c r="BW60" s="81" t="str">
        <f>IF(Overall!BW60=1,$CI60,"")</f>
        <v/>
      </c>
      <c r="BX60" s="81" t="str">
        <f>IF(Overall!BX60=1,$CI60,"")</f>
        <v/>
      </c>
      <c r="BY60" s="81" t="str">
        <f>IF(Overall!BY60=1,$CI60,"")</f>
        <v/>
      </c>
      <c r="BZ60" s="81" t="str">
        <f>IF(Overall!BZ60=1,$CI60,"")</f>
        <v/>
      </c>
      <c r="CA60" s="81" t="str">
        <f>IF(Overall!CA60=1,$CI60,"")</f>
        <v/>
      </c>
      <c r="CB60" s="81" t="str">
        <f>IF(Overall!CB60=1,$CI60,"")</f>
        <v/>
      </c>
      <c r="CC60" s="81" t="str">
        <f>IF(Overall!CC60=1,$CI60,"")</f>
        <v/>
      </c>
      <c r="CD60" s="81" t="str">
        <f>IF(Overall!CD60=1,$CI60,"")</f>
        <v/>
      </c>
      <c r="CE60" s="81" t="str">
        <f>IF(Overall!CE60=1,$CI60,"")</f>
        <v/>
      </c>
      <c r="CF60" s="81" t="str">
        <f>IF(Overall!CF60=1,$CI60,"")</f>
        <v/>
      </c>
      <c r="CG60" s="81" t="str">
        <f>IF(Overall!CG60=1,$CI60,"")</f>
        <v/>
      </c>
      <c r="CI60" s="118" t="s">
        <v>31</v>
      </c>
      <c r="CJ60" s="1"/>
      <c r="CK60" s="121">
        <v>6</v>
      </c>
    </row>
    <row r="61" spans="1:132" x14ac:dyDescent="0.35">
      <c r="A61" t="str">
        <f>Overall!A$61</f>
        <v>Student A</v>
      </c>
      <c r="B61" s="52" t="str">
        <f>Overall!B$61</f>
        <v>Student B</v>
      </c>
      <c r="C61" s="52" t="str">
        <f>Overall!C$61</f>
        <v>Student C</v>
      </c>
      <c r="D61" s="52" t="str">
        <f>Overall!D$61</f>
        <v>Student D</v>
      </c>
      <c r="E61" s="52" t="str">
        <f>Overall!E$61</f>
        <v>Student E</v>
      </c>
      <c r="F61" s="52" t="str">
        <f>Overall!F$61</f>
        <v>Student F</v>
      </c>
      <c r="G61" s="52" t="str">
        <f>Overall!G$61</f>
        <v>Student G</v>
      </c>
      <c r="H61" s="52" t="str">
        <f>Overall!H$61</f>
        <v>Student H</v>
      </c>
      <c r="I61" s="52" t="str">
        <f>Overall!I$61</f>
        <v>Student I</v>
      </c>
      <c r="J61" s="52" t="str">
        <f>Overall!J$61</f>
        <v>Student J</v>
      </c>
      <c r="K61" s="52" t="str">
        <f>Overall!K$61</f>
        <v>Student K</v>
      </c>
      <c r="L61" s="52" t="str">
        <f>Overall!L$61</f>
        <v>Student L</v>
      </c>
      <c r="M61" s="52" t="str">
        <f>Overall!M$61</f>
        <v>Student M</v>
      </c>
      <c r="N61" s="52" t="str">
        <f>Overall!N$61</f>
        <v>Student N</v>
      </c>
      <c r="O61" s="52" t="str">
        <f>Overall!O$61</f>
        <v>Student O</v>
      </c>
      <c r="P61" s="52" t="str">
        <f>Overall!P$61</f>
        <v>Student P</v>
      </c>
      <c r="Q61" s="52" t="str">
        <f>Overall!Q$61</f>
        <v>Student Q</v>
      </c>
      <c r="R61" s="52" t="str">
        <f>Overall!R$61</f>
        <v>Student R</v>
      </c>
      <c r="S61" s="52" t="str">
        <f>Overall!S$61</f>
        <v>Student S</v>
      </c>
      <c r="T61" s="52" t="str">
        <f>Overall!T$61</f>
        <v>Student T</v>
      </c>
      <c r="U61" s="52" t="str">
        <f>Overall!U$61</f>
        <v>Student U</v>
      </c>
      <c r="V61" s="52" t="str">
        <f>Overall!V$61</f>
        <v>Student V</v>
      </c>
      <c r="W61" s="52" t="str">
        <f>Overall!W$61</f>
        <v>Student W</v>
      </c>
      <c r="X61" s="52" t="str">
        <f>Overall!X$61</f>
        <v>Student X</v>
      </c>
      <c r="Y61" s="52" t="str">
        <f>Overall!Y$61</f>
        <v>Student Y</v>
      </c>
      <c r="Z61" s="52">
        <f>Overall!Z$61</f>
        <v>0</v>
      </c>
      <c r="AA61" s="52">
        <f>Overall!AA$61</f>
        <v>0</v>
      </c>
      <c r="AB61" s="52">
        <f>Overall!AB$61</f>
        <v>0</v>
      </c>
      <c r="AC61" s="52">
        <f>Overall!AC$61</f>
        <v>0</v>
      </c>
      <c r="AD61" s="52">
        <f>Overall!AD$61</f>
        <v>0</v>
      </c>
      <c r="AE61" s="52" t="str">
        <f>Overall!AE$61</f>
        <v>Student A</v>
      </c>
      <c r="AF61" s="52" t="str">
        <f>Overall!AF$61</f>
        <v>Student B</v>
      </c>
      <c r="AG61" s="52" t="str">
        <f>Overall!AG$61</f>
        <v>Student C</v>
      </c>
      <c r="AH61" s="52" t="str">
        <f>Overall!AH$61</f>
        <v>Student D</v>
      </c>
      <c r="AI61" s="52" t="str">
        <f>Overall!AI$61</f>
        <v>Student E</v>
      </c>
      <c r="AJ61" s="52" t="str">
        <f>Overall!AJ$61</f>
        <v>Student F</v>
      </c>
      <c r="AK61" s="52" t="str">
        <f>Overall!AK$61</f>
        <v>Student G</v>
      </c>
      <c r="AL61" s="52" t="str">
        <f>Overall!AL$61</f>
        <v>Student H</v>
      </c>
      <c r="AM61" s="52" t="str">
        <f>Overall!AM$61</f>
        <v>Student I</v>
      </c>
      <c r="AN61" s="52" t="str">
        <f>Overall!AN$61</f>
        <v>Student J</v>
      </c>
      <c r="AO61" s="52" t="str">
        <f>Overall!AO$61</f>
        <v>Student K</v>
      </c>
      <c r="AP61" s="52" t="str">
        <f>Overall!AP$61</f>
        <v>Student L</v>
      </c>
      <c r="AQ61" s="52" t="str">
        <f>Overall!AQ$61</f>
        <v>Student M</v>
      </c>
      <c r="AR61" s="52" t="str">
        <f>Overall!AR$61</f>
        <v>Student N</v>
      </c>
      <c r="AS61" s="52" t="str">
        <f>Overall!AS$61</f>
        <v>Student O</v>
      </c>
      <c r="AT61" s="52" t="str">
        <f>Overall!AT$61</f>
        <v>Student P</v>
      </c>
      <c r="AU61" s="52" t="str">
        <f>Overall!AU$61</f>
        <v>Student Q</v>
      </c>
      <c r="AV61" s="52" t="str">
        <f>Overall!AV$61</f>
        <v>Student R</v>
      </c>
      <c r="AW61" s="52" t="str">
        <f>Overall!AW$61</f>
        <v>Student S</v>
      </c>
      <c r="AX61" s="52" t="str">
        <f>Overall!AX$61</f>
        <v>Student T</v>
      </c>
      <c r="AY61" s="52" t="str">
        <f>Overall!AY$61</f>
        <v>Student U</v>
      </c>
      <c r="AZ61" s="52" t="str">
        <f>Overall!AZ$61</f>
        <v>Student V</v>
      </c>
      <c r="BA61" s="52" t="str">
        <f>Overall!BA$61</f>
        <v>Student W</v>
      </c>
      <c r="BB61" s="52" t="str">
        <f>Overall!BB$61</f>
        <v>Student X</v>
      </c>
      <c r="BC61" s="52" t="str">
        <f>Overall!BC$61</f>
        <v>Student Y</v>
      </c>
      <c r="BD61" s="52">
        <f>Overall!BD$61</f>
        <v>0</v>
      </c>
      <c r="BE61" s="52">
        <f>Overall!BE$61</f>
        <v>0</v>
      </c>
      <c r="BF61" s="52">
        <f>Overall!BF$61</f>
        <v>0</v>
      </c>
      <c r="BG61" s="52">
        <f>Overall!BG$61</f>
        <v>0</v>
      </c>
      <c r="BH61" s="52">
        <f>Overall!BH$61</f>
        <v>0</v>
      </c>
      <c r="BI61" s="52" t="str">
        <f>Overall!BI$61</f>
        <v>Student A</v>
      </c>
      <c r="BJ61" s="52" t="str">
        <f>Overall!BJ$61</f>
        <v>Student B</v>
      </c>
      <c r="BK61" s="52" t="str">
        <f>Overall!BK$61</f>
        <v>Student C</v>
      </c>
      <c r="BL61" s="52" t="str">
        <f>Overall!BL$61</f>
        <v>Student D</v>
      </c>
      <c r="BM61" s="52" t="str">
        <f>Overall!BM$61</f>
        <v>Student E</v>
      </c>
      <c r="BN61" s="52" t="str">
        <f>Overall!BN$61</f>
        <v>Student F</v>
      </c>
      <c r="BO61" s="52" t="str">
        <f>Overall!BO$61</f>
        <v>Student G</v>
      </c>
      <c r="BP61" s="52" t="str">
        <f>Overall!BP$61</f>
        <v>Student H</v>
      </c>
      <c r="BQ61" s="52" t="str">
        <f>Overall!BQ$61</f>
        <v>Student I</v>
      </c>
      <c r="BR61" s="52" t="str">
        <f>Overall!BR$61</f>
        <v>Student J</v>
      </c>
      <c r="BS61" s="52" t="str">
        <f>Overall!BS$61</f>
        <v>Student K</v>
      </c>
      <c r="BT61" s="52" t="str">
        <f>Overall!BT$61</f>
        <v>Student L</v>
      </c>
      <c r="BU61" s="52" t="str">
        <f>Overall!BU$61</f>
        <v>Student M</v>
      </c>
      <c r="BV61" s="52" t="str">
        <f>Overall!BV$61</f>
        <v>Student N</v>
      </c>
      <c r="BW61" s="52" t="str">
        <f>Overall!BW$61</f>
        <v>Student O</v>
      </c>
      <c r="BX61" s="52" t="str">
        <f>Overall!BX$61</f>
        <v>Student P</v>
      </c>
      <c r="BY61" s="52" t="str">
        <f>Overall!BY$61</f>
        <v>Student Q</v>
      </c>
      <c r="BZ61" s="52" t="str">
        <f>Overall!BZ$61</f>
        <v>Student R</v>
      </c>
      <c r="CA61" s="52" t="str">
        <f>Overall!CA$61</f>
        <v>Student S</v>
      </c>
      <c r="CB61" s="52" t="str">
        <f>Overall!CB$61</f>
        <v>Student T</v>
      </c>
      <c r="CC61" s="52" t="str">
        <f>Overall!CC$61</f>
        <v>Student U</v>
      </c>
      <c r="CD61" s="52" t="str">
        <f>Overall!CD$61</f>
        <v>Student V</v>
      </c>
      <c r="CE61" s="52" t="str">
        <f>Overall!CE$61</f>
        <v>Student W</v>
      </c>
      <c r="CF61" s="52" t="str">
        <f>Overall!CF$61</f>
        <v>Student X</v>
      </c>
      <c r="CG61" s="52" t="str">
        <f>Overall!CG$61</f>
        <v>Student Y</v>
      </c>
    </row>
    <row r="62" spans="1:132" x14ac:dyDescent="0.35">
      <c r="A6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</row>
    <row r="63" spans="1:132" x14ac:dyDescent="0.35">
      <c r="A63" t="str">
        <f>A61</f>
        <v>Student A</v>
      </c>
      <c r="B63" s="52" t="str">
        <f t="shared" ref="B63:BM63" si="0">B61</f>
        <v>Student B</v>
      </c>
      <c r="C63" s="52" t="str">
        <f t="shared" si="0"/>
        <v>Student C</v>
      </c>
      <c r="D63" s="52" t="str">
        <f t="shared" si="0"/>
        <v>Student D</v>
      </c>
      <c r="E63" s="52" t="str">
        <f t="shared" si="0"/>
        <v>Student E</v>
      </c>
      <c r="F63" s="52" t="str">
        <f t="shared" si="0"/>
        <v>Student F</v>
      </c>
      <c r="G63" s="52" t="str">
        <f t="shared" si="0"/>
        <v>Student G</v>
      </c>
      <c r="H63" s="52" t="str">
        <f t="shared" si="0"/>
        <v>Student H</v>
      </c>
      <c r="I63" s="52" t="str">
        <f t="shared" si="0"/>
        <v>Student I</v>
      </c>
      <c r="J63" s="52" t="str">
        <f t="shared" si="0"/>
        <v>Student J</v>
      </c>
      <c r="K63" s="52" t="str">
        <f t="shared" si="0"/>
        <v>Student K</v>
      </c>
      <c r="L63" s="52" t="str">
        <f t="shared" si="0"/>
        <v>Student L</v>
      </c>
      <c r="M63" s="52" t="str">
        <f t="shared" si="0"/>
        <v>Student M</v>
      </c>
      <c r="N63" s="52" t="str">
        <f t="shared" si="0"/>
        <v>Student N</v>
      </c>
      <c r="O63" s="52" t="str">
        <f t="shared" si="0"/>
        <v>Student O</v>
      </c>
      <c r="P63" s="52" t="str">
        <f t="shared" si="0"/>
        <v>Student P</v>
      </c>
      <c r="Q63" s="52" t="str">
        <f t="shared" si="0"/>
        <v>Student Q</v>
      </c>
      <c r="R63" s="52" t="str">
        <f t="shared" si="0"/>
        <v>Student R</v>
      </c>
      <c r="S63" s="52" t="str">
        <f t="shared" si="0"/>
        <v>Student S</v>
      </c>
      <c r="T63" s="52" t="str">
        <f t="shared" si="0"/>
        <v>Student T</v>
      </c>
      <c r="U63" s="52" t="str">
        <f t="shared" si="0"/>
        <v>Student U</v>
      </c>
      <c r="V63" s="52" t="str">
        <f t="shared" si="0"/>
        <v>Student V</v>
      </c>
      <c r="W63" s="52" t="str">
        <f t="shared" si="0"/>
        <v>Student W</v>
      </c>
      <c r="X63" s="52" t="str">
        <f t="shared" si="0"/>
        <v>Student X</v>
      </c>
      <c r="Y63" s="52" t="str">
        <f t="shared" si="0"/>
        <v>Student Y</v>
      </c>
      <c r="Z63" s="52">
        <f t="shared" si="0"/>
        <v>0</v>
      </c>
      <c r="AA63" s="52">
        <f t="shared" si="0"/>
        <v>0</v>
      </c>
      <c r="AB63" s="52">
        <f t="shared" si="0"/>
        <v>0</v>
      </c>
      <c r="AC63" s="52">
        <f t="shared" si="0"/>
        <v>0</v>
      </c>
      <c r="AD63" s="52">
        <f t="shared" si="0"/>
        <v>0</v>
      </c>
      <c r="AE63" s="52" t="str">
        <f t="shared" si="0"/>
        <v>Student A</v>
      </c>
      <c r="AF63" s="52" t="str">
        <f t="shared" si="0"/>
        <v>Student B</v>
      </c>
      <c r="AG63" s="52" t="str">
        <f t="shared" si="0"/>
        <v>Student C</v>
      </c>
      <c r="AH63" s="52" t="str">
        <f t="shared" si="0"/>
        <v>Student D</v>
      </c>
      <c r="AI63" s="52" t="str">
        <f t="shared" si="0"/>
        <v>Student E</v>
      </c>
      <c r="AJ63" s="52" t="str">
        <f t="shared" si="0"/>
        <v>Student F</v>
      </c>
      <c r="AK63" s="52" t="str">
        <f t="shared" si="0"/>
        <v>Student G</v>
      </c>
      <c r="AL63" s="52" t="str">
        <f t="shared" si="0"/>
        <v>Student H</v>
      </c>
      <c r="AM63" s="52" t="str">
        <f t="shared" si="0"/>
        <v>Student I</v>
      </c>
      <c r="AN63" s="52" t="str">
        <f t="shared" si="0"/>
        <v>Student J</v>
      </c>
      <c r="AO63" s="52" t="str">
        <f t="shared" si="0"/>
        <v>Student K</v>
      </c>
      <c r="AP63" s="52" t="str">
        <f t="shared" si="0"/>
        <v>Student L</v>
      </c>
      <c r="AQ63" s="52" t="str">
        <f t="shared" si="0"/>
        <v>Student M</v>
      </c>
      <c r="AR63" s="52" t="str">
        <f t="shared" si="0"/>
        <v>Student N</v>
      </c>
      <c r="AS63" s="52" t="str">
        <f t="shared" si="0"/>
        <v>Student O</v>
      </c>
      <c r="AT63" s="52" t="str">
        <f t="shared" si="0"/>
        <v>Student P</v>
      </c>
      <c r="AU63" s="52" t="str">
        <f t="shared" si="0"/>
        <v>Student Q</v>
      </c>
      <c r="AV63" s="52" t="str">
        <f t="shared" si="0"/>
        <v>Student R</v>
      </c>
      <c r="AW63" s="52" t="str">
        <f t="shared" si="0"/>
        <v>Student S</v>
      </c>
      <c r="AX63" s="52" t="str">
        <f t="shared" si="0"/>
        <v>Student T</v>
      </c>
      <c r="AY63" s="52" t="str">
        <f t="shared" si="0"/>
        <v>Student U</v>
      </c>
      <c r="AZ63" s="52" t="str">
        <f t="shared" si="0"/>
        <v>Student V</v>
      </c>
      <c r="BA63" s="52" t="str">
        <f t="shared" si="0"/>
        <v>Student W</v>
      </c>
      <c r="BB63" s="52" t="str">
        <f t="shared" si="0"/>
        <v>Student X</v>
      </c>
      <c r="BC63" s="52" t="str">
        <f t="shared" si="0"/>
        <v>Student Y</v>
      </c>
      <c r="BD63" s="52">
        <f t="shared" si="0"/>
        <v>0</v>
      </c>
      <c r="BE63" s="52">
        <f t="shared" si="0"/>
        <v>0</v>
      </c>
      <c r="BF63" s="52">
        <f t="shared" si="0"/>
        <v>0</v>
      </c>
      <c r="BG63" s="52">
        <f t="shared" si="0"/>
        <v>0</v>
      </c>
      <c r="BH63" s="52">
        <f t="shared" si="0"/>
        <v>0</v>
      </c>
      <c r="BI63" s="52" t="str">
        <f t="shared" si="0"/>
        <v>Student A</v>
      </c>
      <c r="BJ63" s="52" t="str">
        <f t="shared" si="0"/>
        <v>Student B</v>
      </c>
      <c r="BK63" s="52" t="str">
        <f t="shared" si="0"/>
        <v>Student C</v>
      </c>
      <c r="BL63" s="52" t="str">
        <f t="shared" si="0"/>
        <v>Student D</v>
      </c>
      <c r="BM63" s="52" t="str">
        <f t="shared" si="0"/>
        <v>Student E</v>
      </c>
      <c r="BN63" s="52" t="str">
        <f t="shared" ref="BN63:CG63" si="1">BN61</f>
        <v>Student F</v>
      </c>
      <c r="BO63" s="52" t="str">
        <f t="shared" si="1"/>
        <v>Student G</v>
      </c>
      <c r="BP63" s="52" t="str">
        <f t="shared" si="1"/>
        <v>Student H</v>
      </c>
      <c r="BQ63" s="52" t="str">
        <f t="shared" si="1"/>
        <v>Student I</v>
      </c>
      <c r="BR63" s="52" t="str">
        <f t="shared" si="1"/>
        <v>Student J</v>
      </c>
      <c r="BS63" s="52" t="str">
        <f t="shared" si="1"/>
        <v>Student K</v>
      </c>
      <c r="BT63" s="52" t="str">
        <f t="shared" si="1"/>
        <v>Student L</v>
      </c>
      <c r="BU63" s="52" t="str">
        <f t="shared" si="1"/>
        <v>Student M</v>
      </c>
      <c r="BV63" s="52" t="str">
        <f t="shared" si="1"/>
        <v>Student N</v>
      </c>
      <c r="BW63" s="52" t="str">
        <f t="shared" si="1"/>
        <v>Student O</v>
      </c>
      <c r="BX63" s="52" t="str">
        <f t="shared" si="1"/>
        <v>Student P</v>
      </c>
      <c r="BY63" s="52" t="str">
        <f t="shared" si="1"/>
        <v>Student Q</v>
      </c>
      <c r="BZ63" s="52" t="str">
        <f t="shared" si="1"/>
        <v>Student R</v>
      </c>
      <c r="CA63" s="52" t="str">
        <f t="shared" si="1"/>
        <v>Student S</v>
      </c>
      <c r="CB63" s="52" t="str">
        <f t="shared" si="1"/>
        <v>Student T</v>
      </c>
      <c r="CC63" s="52" t="str">
        <f t="shared" si="1"/>
        <v>Student U</v>
      </c>
      <c r="CD63" s="52" t="str">
        <f t="shared" si="1"/>
        <v>Student V</v>
      </c>
      <c r="CE63" s="52" t="str">
        <f t="shared" si="1"/>
        <v>Student W</v>
      </c>
      <c r="CF63" s="52" t="str">
        <f t="shared" si="1"/>
        <v>Student X</v>
      </c>
      <c r="CG63" s="52" t="str">
        <f t="shared" si="1"/>
        <v>Student Y</v>
      </c>
      <c r="CH63"/>
    </row>
    <row r="64" spans="1:132" x14ac:dyDescent="0.35">
      <c r="A64" s="15">
        <f>COUNTIF(A$1:A$60,"A")</f>
        <v>0</v>
      </c>
      <c r="B64" s="55">
        <f t="shared" ref="B64:BM64" si="2">COUNTIF(B$1:B$60,"A")</f>
        <v>0</v>
      </c>
      <c r="C64" s="55">
        <f t="shared" si="2"/>
        <v>0</v>
      </c>
      <c r="D64" s="55">
        <f t="shared" si="2"/>
        <v>0</v>
      </c>
      <c r="E64" s="55">
        <f t="shared" si="2"/>
        <v>0</v>
      </c>
      <c r="F64" s="55">
        <f t="shared" si="2"/>
        <v>0</v>
      </c>
      <c r="G64" s="55">
        <f t="shared" si="2"/>
        <v>0</v>
      </c>
      <c r="H64" s="55">
        <f t="shared" si="2"/>
        <v>0</v>
      </c>
      <c r="I64" s="55">
        <f t="shared" si="2"/>
        <v>0</v>
      </c>
      <c r="J64" s="55">
        <f t="shared" si="2"/>
        <v>0</v>
      </c>
      <c r="K64" s="55">
        <f t="shared" si="2"/>
        <v>0</v>
      </c>
      <c r="L64" s="55">
        <f t="shared" si="2"/>
        <v>0</v>
      </c>
      <c r="M64" s="55">
        <f t="shared" si="2"/>
        <v>0</v>
      </c>
      <c r="N64" s="55">
        <f t="shared" si="2"/>
        <v>0</v>
      </c>
      <c r="O64" s="55">
        <f t="shared" si="2"/>
        <v>0</v>
      </c>
      <c r="P64" s="55">
        <f t="shared" si="2"/>
        <v>0</v>
      </c>
      <c r="Q64" s="55">
        <f t="shared" si="2"/>
        <v>0</v>
      </c>
      <c r="R64" s="55">
        <f t="shared" si="2"/>
        <v>0</v>
      </c>
      <c r="S64" s="55">
        <f t="shared" si="2"/>
        <v>0</v>
      </c>
      <c r="T64" s="55">
        <f t="shared" si="2"/>
        <v>0</v>
      </c>
      <c r="U64" s="55">
        <f t="shared" si="2"/>
        <v>0</v>
      </c>
      <c r="V64" s="55">
        <f t="shared" si="2"/>
        <v>0</v>
      </c>
      <c r="W64" s="55">
        <f t="shared" si="2"/>
        <v>0</v>
      </c>
      <c r="X64" s="55">
        <f t="shared" si="2"/>
        <v>0</v>
      </c>
      <c r="Y64" s="55">
        <f t="shared" si="2"/>
        <v>0</v>
      </c>
      <c r="Z64" s="55">
        <f t="shared" si="2"/>
        <v>0</v>
      </c>
      <c r="AA64" s="55">
        <f t="shared" si="2"/>
        <v>0</v>
      </c>
      <c r="AB64" s="55">
        <f t="shared" si="2"/>
        <v>0</v>
      </c>
      <c r="AC64" s="55">
        <f t="shared" si="2"/>
        <v>0</v>
      </c>
      <c r="AD64" s="55">
        <f t="shared" si="2"/>
        <v>0</v>
      </c>
      <c r="AE64" s="55">
        <f t="shared" si="2"/>
        <v>0</v>
      </c>
      <c r="AF64" s="55">
        <f t="shared" si="2"/>
        <v>0</v>
      </c>
      <c r="AG64" s="55">
        <f t="shared" si="2"/>
        <v>0</v>
      </c>
      <c r="AH64" s="55">
        <f t="shared" si="2"/>
        <v>0</v>
      </c>
      <c r="AI64" s="55">
        <f t="shared" si="2"/>
        <v>0</v>
      </c>
      <c r="AJ64" s="55">
        <f t="shared" si="2"/>
        <v>0</v>
      </c>
      <c r="AK64" s="55">
        <f t="shared" si="2"/>
        <v>0</v>
      </c>
      <c r="AL64" s="55">
        <f t="shared" si="2"/>
        <v>0</v>
      </c>
      <c r="AM64" s="55">
        <f t="shared" si="2"/>
        <v>0</v>
      </c>
      <c r="AN64" s="55">
        <f t="shared" si="2"/>
        <v>0</v>
      </c>
      <c r="AO64" s="55">
        <f t="shared" si="2"/>
        <v>0</v>
      </c>
      <c r="AP64" s="55">
        <f t="shared" si="2"/>
        <v>0</v>
      </c>
      <c r="AQ64" s="55">
        <f t="shared" si="2"/>
        <v>0</v>
      </c>
      <c r="AR64" s="55">
        <f t="shared" si="2"/>
        <v>0</v>
      </c>
      <c r="AS64" s="55">
        <f t="shared" si="2"/>
        <v>0</v>
      </c>
      <c r="AT64" s="55">
        <f t="shared" si="2"/>
        <v>0</v>
      </c>
      <c r="AU64" s="55">
        <f t="shared" si="2"/>
        <v>0</v>
      </c>
      <c r="AV64" s="55">
        <f t="shared" si="2"/>
        <v>0</v>
      </c>
      <c r="AW64" s="55">
        <f t="shared" si="2"/>
        <v>0</v>
      </c>
      <c r="AX64" s="55">
        <f t="shared" si="2"/>
        <v>0</v>
      </c>
      <c r="AY64" s="55">
        <f t="shared" si="2"/>
        <v>0</v>
      </c>
      <c r="AZ64" s="55">
        <f t="shared" si="2"/>
        <v>0</v>
      </c>
      <c r="BA64" s="55">
        <f t="shared" si="2"/>
        <v>0</v>
      </c>
      <c r="BB64" s="55">
        <f t="shared" si="2"/>
        <v>0</v>
      </c>
      <c r="BC64" s="55">
        <f t="shared" si="2"/>
        <v>0</v>
      </c>
      <c r="BD64" s="55">
        <f t="shared" si="2"/>
        <v>0</v>
      </c>
      <c r="BE64" s="55">
        <f t="shared" si="2"/>
        <v>0</v>
      </c>
      <c r="BF64" s="55">
        <f t="shared" si="2"/>
        <v>0</v>
      </c>
      <c r="BG64" s="55">
        <f t="shared" si="2"/>
        <v>0</v>
      </c>
      <c r="BH64" s="55">
        <f t="shared" si="2"/>
        <v>0</v>
      </c>
      <c r="BI64" s="55">
        <f t="shared" si="2"/>
        <v>0</v>
      </c>
      <c r="BJ64" s="55">
        <f t="shared" si="2"/>
        <v>0</v>
      </c>
      <c r="BK64" s="55">
        <f t="shared" si="2"/>
        <v>0</v>
      </c>
      <c r="BL64" s="55">
        <f t="shared" si="2"/>
        <v>0</v>
      </c>
      <c r="BM64" s="55">
        <f t="shared" si="2"/>
        <v>0</v>
      </c>
      <c r="BN64" s="55">
        <f t="shared" ref="BN64:CI64" si="3">COUNTIF(BN$1:BN$60,"A")</f>
        <v>0</v>
      </c>
      <c r="BO64" s="55">
        <f t="shared" si="3"/>
        <v>0</v>
      </c>
      <c r="BP64" s="55">
        <f t="shared" si="3"/>
        <v>0</v>
      </c>
      <c r="BQ64" s="55">
        <f t="shared" si="3"/>
        <v>0</v>
      </c>
      <c r="BR64" s="55">
        <f t="shared" si="3"/>
        <v>0</v>
      </c>
      <c r="BS64" s="55">
        <f t="shared" si="3"/>
        <v>0</v>
      </c>
      <c r="BT64" s="55">
        <f t="shared" si="3"/>
        <v>0</v>
      </c>
      <c r="BU64" s="55">
        <f t="shared" si="3"/>
        <v>0</v>
      </c>
      <c r="BV64" s="55">
        <f t="shared" si="3"/>
        <v>0</v>
      </c>
      <c r="BW64" s="55">
        <f t="shared" si="3"/>
        <v>0</v>
      </c>
      <c r="BX64" s="55">
        <f t="shared" si="3"/>
        <v>0</v>
      </c>
      <c r="BY64" s="55">
        <f t="shared" si="3"/>
        <v>0</v>
      </c>
      <c r="BZ64" s="55">
        <f t="shared" si="3"/>
        <v>0</v>
      </c>
      <c r="CA64" s="55">
        <f t="shared" si="3"/>
        <v>0</v>
      </c>
      <c r="CB64" s="55">
        <f t="shared" si="3"/>
        <v>0</v>
      </c>
      <c r="CC64" s="55">
        <f t="shared" si="3"/>
        <v>0</v>
      </c>
      <c r="CD64" s="55">
        <f t="shared" si="3"/>
        <v>0</v>
      </c>
      <c r="CE64" s="55">
        <f t="shared" si="3"/>
        <v>0</v>
      </c>
      <c r="CF64" s="55">
        <f t="shared" si="3"/>
        <v>0</v>
      </c>
      <c r="CG64" s="55">
        <f t="shared" si="3"/>
        <v>0</v>
      </c>
      <c r="CH64" s="130"/>
      <c r="CI64" s="55">
        <f t="shared" si="3"/>
        <v>5</v>
      </c>
    </row>
    <row r="65" spans="1:87" x14ac:dyDescent="0.35">
      <c r="A65" s="16">
        <f>COUNTIF(A$1:A$60,"B")</f>
        <v>0</v>
      </c>
      <c r="B65" s="56">
        <f t="shared" ref="B65:BM65" si="4">COUNTIF(B$1:B$60,"B")</f>
        <v>0</v>
      </c>
      <c r="C65" s="56">
        <f t="shared" si="4"/>
        <v>0</v>
      </c>
      <c r="D65" s="56">
        <f t="shared" si="4"/>
        <v>0</v>
      </c>
      <c r="E65" s="56">
        <f t="shared" si="4"/>
        <v>0</v>
      </c>
      <c r="F65" s="56">
        <f t="shared" si="4"/>
        <v>0</v>
      </c>
      <c r="G65" s="56">
        <f t="shared" si="4"/>
        <v>0</v>
      </c>
      <c r="H65" s="56">
        <f t="shared" si="4"/>
        <v>0</v>
      </c>
      <c r="I65" s="56">
        <f t="shared" si="4"/>
        <v>0</v>
      </c>
      <c r="J65" s="56">
        <f t="shared" si="4"/>
        <v>0</v>
      </c>
      <c r="K65" s="56">
        <f t="shared" si="4"/>
        <v>0</v>
      </c>
      <c r="L65" s="56">
        <f t="shared" si="4"/>
        <v>0</v>
      </c>
      <c r="M65" s="56">
        <f t="shared" si="4"/>
        <v>0</v>
      </c>
      <c r="N65" s="56">
        <f t="shared" si="4"/>
        <v>0</v>
      </c>
      <c r="O65" s="56">
        <f t="shared" si="4"/>
        <v>0</v>
      </c>
      <c r="P65" s="56">
        <f t="shared" si="4"/>
        <v>0</v>
      </c>
      <c r="Q65" s="56">
        <f t="shared" si="4"/>
        <v>0</v>
      </c>
      <c r="R65" s="56">
        <f t="shared" si="4"/>
        <v>0</v>
      </c>
      <c r="S65" s="56">
        <f t="shared" si="4"/>
        <v>0</v>
      </c>
      <c r="T65" s="56">
        <f t="shared" si="4"/>
        <v>0</v>
      </c>
      <c r="U65" s="56">
        <f t="shared" si="4"/>
        <v>0</v>
      </c>
      <c r="V65" s="56">
        <f t="shared" si="4"/>
        <v>0</v>
      </c>
      <c r="W65" s="56">
        <f t="shared" si="4"/>
        <v>0</v>
      </c>
      <c r="X65" s="56">
        <f t="shared" si="4"/>
        <v>0</v>
      </c>
      <c r="Y65" s="56">
        <f t="shared" si="4"/>
        <v>0</v>
      </c>
      <c r="Z65" s="56">
        <f t="shared" si="4"/>
        <v>0</v>
      </c>
      <c r="AA65" s="56">
        <f t="shared" si="4"/>
        <v>0</v>
      </c>
      <c r="AB65" s="56">
        <f t="shared" si="4"/>
        <v>0</v>
      </c>
      <c r="AC65" s="56">
        <f t="shared" si="4"/>
        <v>0</v>
      </c>
      <c r="AD65" s="56">
        <f t="shared" si="4"/>
        <v>0</v>
      </c>
      <c r="AE65" s="56">
        <f t="shared" si="4"/>
        <v>0</v>
      </c>
      <c r="AF65" s="56">
        <f t="shared" si="4"/>
        <v>0</v>
      </c>
      <c r="AG65" s="56">
        <f t="shared" si="4"/>
        <v>0</v>
      </c>
      <c r="AH65" s="56">
        <f t="shared" si="4"/>
        <v>0</v>
      </c>
      <c r="AI65" s="56">
        <f t="shared" si="4"/>
        <v>0</v>
      </c>
      <c r="AJ65" s="56">
        <f t="shared" si="4"/>
        <v>0</v>
      </c>
      <c r="AK65" s="56">
        <f t="shared" si="4"/>
        <v>0</v>
      </c>
      <c r="AL65" s="56">
        <f t="shared" si="4"/>
        <v>0</v>
      </c>
      <c r="AM65" s="56">
        <f t="shared" si="4"/>
        <v>0</v>
      </c>
      <c r="AN65" s="56">
        <f t="shared" si="4"/>
        <v>0</v>
      </c>
      <c r="AO65" s="56">
        <f t="shared" si="4"/>
        <v>0</v>
      </c>
      <c r="AP65" s="56">
        <f t="shared" si="4"/>
        <v>0</v>
      </c>
      <c r="AQ65" s="56">
        <f t="shared" si="4"/>
        <v>0</v>
      </c>
      <c r="AR65" s="56">
        <f t="shared" si="4"/>
        <v>0</v>
      </c>
      <c r="AS65" s="56">
        <f t="shared" si="4"/>
        <v>0</v>
      </c>
      <c r="AT65" s="56">
        <f t="shared" si="4"/>
        <v>0</v>
      </c>
      <c r="AU65" s="56">
        <f t="shared" si="4"/>
        <v>0</v>
      </c>
      <c r="AV65" s="56">
        <f t="shared" si="4"/>
        <v>0</v>
      </c>
      <c r="AW65" s="56">
        <f t="shared" si="4"/>
        <v>0</v>
      </c>
      <c r="AX65" s="56">
        <f t="shared" si="4"/>
        <v>0</v>
      </c>
      <c r="AY65" s="56">
        <f t="shared" si="4"/>
        <v>0</v>
      </c>
      <c r="AZ65" s="56">
        <f t="shared" si="4"/>
        <v>0</v>
      </c>
      <c r="BA65" s="56">
        <f t="shared" si="4"/>
        <v>0</v>
      </c>
      <c r="BB65" s="56">
        <f t="shared" si="4"/>
        <v>0</v>
      </c>
      <c r="BC65" s="56">
        <f t="shared" si="4"/>
        <v>0</v>
      </c>
      <c r="BD65" s="56">
        <f t="shared" si="4"/>
        <v>0</v>
      </c>
      <c r="BE65" s="56">
        <f t="shared" si="4"/>
        <v>0</v>
      </c>
      <c r="BF65" s="56">
        <f t="shared" si="4"/>
        <v>0</v>
      </c>
      <c r="BG65" s="56">
        <f t="shared" si="4"/>
        <v>0</v>
      </c>
      <c r="BH65" s="56">
        <f t="shared" si="4"/>
        <v>0</v>
      </c>
      <c r="BI65" s="56">
        <f t="shared" si="4"/>
        <v>0</v>
      </c>
      <c r="BJ65" s="56">
        <f t="shared" si="4"/>
        <v>0</v>
      </c>
      <c r="BK65" s="56">
        <f t="shared" si="4"/>
        <v>0</v>
      </c>
      <c r="BL65" s="56">
        <f t="shared" si="4"/>
        <v>0</v>
      </c>
      <c r="BM65" s="56">
        <f t="shared" si="4"/>
        <v>0</v>
      </c>
      <c r="BN65" s="56">
        <f t="shared" ref="BN65:CI65" si="5">COUNTIF(BN$1:BN$60,"B")</f>
        <v>0</v>
      </c>
      <c r="BO65" s="56">
        <f t="shared" si="5"/>
        <v>0</v>
      </c>
      <c r="BP65" s="56">
        <f t="shared" si="5"/>
        <v>0</v>
      </c>
      <c r="BQ65" s="56">
        <f t="shared" si="5"/>
        <v>0</v>
      </c>
      <c r="BR65" s="56">
        <f t="shared" si="5"/>
        <v>0</v>
      </c>
      <c r="BS65" s="56">
        <f t="shared" si="5"/>
        <v>0</v>
      </c>
      <c r="BT65" s="56">
        <f t="shared" si="5"/>
        <v>0</v>
      </c>
      <c r="BU65" s="56">
        <f t="shared" si="5"/>
        <v>0</v>
      </c>
      <c r="BV65" s="56">
        <f t="shared" si="5"/>
        <v>0</v>
      </c>
      <c r="BW65" s="56">
        <f t="shared" si="5"/>
        <v>0</v>
      </c>
      <c r="BX65" s="56">
        <f t="shared" si="5"/>
        <v>0</v>
      </c>
      <c r="BY65" s="56">
        <f t="shared" si="5"/>
        <v>0</v>
      </c>
      <c r="BZ65" s="56">
        <f t="shared" si="5"/>
        <v>0</v>
      </c>
      <c r="CA65" s="56">
        <f t="shared" si="5"/>
        <v>0</v>
      </c>
      <c r="CB65" s="56">
        <f t="shared" si="5"/>
        <v>0</v>
      </c>
      <c r="CC65" s="56">
        <f t="shared" si="5"/>
        <v>0</v>
      </c>
      <c r="CD65" s="56">
        <f t="shared" si="5"/>
        <v>0</v>
      </c>
      <c r="CE65" s="56">
        <f t="shared" si="5"/>
        <v>0</v>
      </c>
      <c r="CF65" s="56">
        <f t="shared" si="5"/>
        <v>0</v>
      </c>
      <c r="CG65" s="56">
        <f t="shared" si="5"/>
        <v>0</v>
      </c>
      <c r="CH65" s="130"/>
      <c r="CI65" s="56">
        <f t="shared" si="5"/>
        <v>7</v>
      </c>
    </row>
    <row r="66" spans="1:87" x14ac:dyDescent="0.35">
      <c r="A66" s="17">
        <f>COUNTIF(A$1:A$60,"C")</f>
        <v>0</v>
      </c>
      <c r="B66" s="57">
        <f t="shared" ref="B66:BM66" si="6">COUNTIF(B$1:B$60,"C")</f>
        <v>0</v>
      </c>
      <c r="C66" s="57">
        <f t="shared" si="6"/>
        <v>0</v>
      </c>
      <c r="D66" s="57">
        <f t="shared" si="6"/>
        <v>0</v>
      </c>
      <c r="E66" s="57">
        <f t="shared" si="6"/>
        <v>0</v>
      </c>
      <c r="F66" s="57">
        <f t="shared" si="6"/>
        <v>0</v>
      </c>
      <c r="G66" s="57">
        <f t="shared" si="6"/>
        <v>0</v>
      </c>
      <c r="H66" s="57">
        <f t="shared" si="6"/>
        <v>0</v>
      </c>
      <c r="I66" s="57">
        <f t="shared" si="6"/>
        <v>0</v>
      </c>
      <c r="J66" s="57">
        <f t="shared" si="6"/>
        <v>0</v>
      </c>
      <c r="K66" s="57">
        <f t="shared" si="6"/>
        <v>0</v>
      </c>
      <c r="L66" s="57">
        <f t="shared" si="6"/>
        <v>0</v>
      </c>
      <c r="M66" s="57">
        <f t="shared" si="6"/>
        <v>0</v>
      </c>
      <c r="N66" s="57">
        <f t="shared" si="6"/>
        <v>0</v>
      </c>
      <c r="O66" s="57">
        <f t="shared" si="6"/>
        <v>0</v>
      </c>
      <c r="P66" s="57">
        <f t="shared" si="6"/>
        <v>0</v>
      </c>
      <c r="Q66" s="57">
        <f t="shared" si="6"/>
        <v>0</v>
      </c>
      <c r="R66" s="57">
        <f t="shared" si="6"/>
        <v>0</v>
      </c>
      <c r="S66" s="57">
        <f t="shared" si="6"/>
        <v>0</v>
      </c>
      <c r="T66" s="57">
        <f t="shared" si="6"/>
        <v>0</v>
      </c>
      <c r="U66" s="57">
        <f t="shared" si="6"/>
        <v>0</v>
      </c>
      <c r="V66" s="57">
        <f t="shared" si="6"/>
        <v>0</v>
      </c>
      <c r="W66" s="57">
        <f t="shared" si="6"/>
        <v>0</v>
      </c>
      <c r="X66" s="57">
        <f t="shared" si="6"/>
        <v>0</v>
      </c>
      <c r="Y66" s="57">
        <f t="shared" si="6"/>
        <v>0</v>
      </c>
      <c r="Z66" s="57">
        <f t="shared" si="6"/>
        <v>0</v>
      </c>
      <c r="AA66" s="57">
        <f t="shared" si="6"/>
        <v>0</v>
      </c>
      <c r="AB66" s="57">
        <f t="shared" si="6"/>
        <v>0</v>
      </c>
      <c r="AC66" s="57">
        <f t="shared" si="6"/>
        <v>0</v>
      </c>
      <c r="AD66" s="57">
        <f t="shared" si="6"/>
        <v>0</v>
      </c>
      <c r="AE66" s="57">
        <f t="shared" si="6"/>
        <v>0</v>
      </c>
      <c r="AF66" s="57">
        <f t="shared" si="6"/>
        <v>0</v>
      </c>
      <c r="AG66" s="57">
        <f t="shared" si="6"/>
        <v>0</v>
      </c>
      <c r="AH66" s="57">
        <f t="shared" si="6"/>
        <v>0</v>
      </c>
      <c r="AI66" s="57">
        <f t="shared" si="6"/>
        <v>0</v>
      </c>
      <c r="AJ66" s="57">
        <f t="shared" si="6"/>
        <v>0</v>
      </c>
      <c r="AK66" s="57">
        <f t="shared" si="6"/>
        <v>0</v>
      </c>
      <c r="AL66" s="57">
        <f t="shared" si="6"/>
        <v>0</v>
      </c>
      <c r="AM66" s="57">
        <f t="shared" si="6"/>
        <v>0</v>
      </c>
      <c r="AN66" s="57">
        <f t="shared" si="6"/>
        <v>0</v>
      </c>
      <c r="AO66" s="57">
        <f t="shared" si="6"/>
        <v>0</v>
      </c>
      <c r="AP66" s="57">
        <f t="shared" si="6"/>
        <v>0</v>
      </c>
      <c r="AQ66" s="57">
        <f t="shared" si="6"/>
        <v>0</v>
      </c>
      <c r="AR66" s="57">
        <f t="shared" si="6"/>
        <v>0</v>
      </c>
      <c r="AS66" s="57">
        <f t="shared" si="6"/>
        <v>0</v>
      </c>
      <c r="AT66" s="57">
        <f t="shared" si="6"/>
        <v>0</v>
      </c>
      <c r="AU66" s="57">
        <f t="shared" si="6"/>
        <v>0</v>
      </c>
      <c r="AV66" s="57">
        <f t="shared" si="6"/>
        <v>0</v>
      </c>
      <c r="AW66" s="57">
        <f t="shared" si="6"/>
        <v>0</v>
      </c>
      <c r="AX66" s="57">
        <f t="shared" si="6"/>
        <v>0</v>
      </c>
      <c r="AY66" s="57">
        <f t="shared" si="6"/>
        <v>0</v>
      </c>
      <c r="AZ66" s="57">
        <f t="shared" si="6"/>
        <v>0</v>
      </c>
      <c r="BA66" s="57">
        <f t="shared" si="6"/>
        <v>0</v>
      </c>
      <c r="BB66" s="57">
        <f t="shared" si="6"/>
        <v>0</v>
      </c>
      <c r="BC66" s="57">
        <f t="shared" si="6"/>
        <v>0</v>
      </c>
      <c r="BD66" s="57">
        <f t="shared" si="6"/>
        <v>0</v>
      </c>
      <c r="BE66" s="57">
        <f t="shared" si="6"/>
        <v>0</v>
      </c>
      <c r="BF66" s="57">
        <f t="shared" si="6"/>
        <v>0</v>
      </c>
      <c r="BG66" s="57">
        <f t="shared" si="6"/>
        <v>0</v>
      </c>
      <c r="BH66" s="57">
        <f t="shared" si="6"/>
        <v>0</v>
      </c>
      <c r="BI66" s="57">
        <f t="shared" si="6"/>
        <v>0</v>
      </c>
      <c r="BJ66" s="57">
        <f t="shared" si="6"/>
        <v>0</v>
      </c>
      <c r="BK66" s="57">
        <f t="shared" si="6"/>
        <v>0</v>
      </c>
      <c r="BL66" s="57">
        <f t="shared" si="6"/>
        <v>0</v>
      </c>
      <c r="BM66" s="57">
        <f t="shared" si="6"/>
        <v>0</v>
      </c>
      <c r="BN66" s="57">
        <f t="shared" ref="BN66:CI66" si="7">COUNTIF(BN$1:BN$60,"C")</f>
        <v>0</v>
      </c>
      <c r="BO66" s="57">
        <f t="shared" si="7"/>
        <v>0</v>
      </c>
      <c r="BP66" s="57">
        <f t="shared" si="7"/>
        <v>0</v>
      </c>
      <c r="BQ66" s="57">
        <f t="shared" si="7"/>
        <v>0</v>
      </c>
      <c r="BR66" s="57">
        <f t="shared" si="7"/>
        <v>0</v>
      </c>
      <c r="BS66" s="57">
        <f t="shared" si="7"/>
        <v>0</v>
      </c>
      <c r="BT66" s="57">
        <f t="shared" si="7"/>
        <v>0</v>
      </c>
      <c r="BU66" s="57">
        <f t="shared" si="7"/>
        <v>0</v>
      </c>
      <c r="BV66" s="57">
        <f t="shared" si="7"/>
        <v>0</v>
      </c>
      <c r="BW66" s="57">
        <f t="shared" si="7"/>
        <v>0</v>
      </c>
      <c r="BX66" s="57">
        <f t="shared" si="7"/>
        <v>0</v>
      </c>
      <c r="BY66" s="57">
        <f t="shared" si="7"/>
        <v>0</v>
      </c>
      <c r="BZ66" s="57">
        <f t="shared" si="7"/>
        <v>0</v>
      </c>
      <c r="CA66" s="57">
        <f t="shared" si="7"/>
        <v>0</v>
      </c>
      <c r="CB66" s="57">
        <f t="shared" si="7"/>
        <v>0</v>
      </c>
      <c r="CC66" s="57">
        <f t="shared" si="7"/>
        <v>0</v>
      </c>
      <c r="CD66" s="57">
        <f t="shared" si="7"/>
        <v>0</v>
      </c>
      <c r="CE66" s="57">
        <f t="shared" si="7"/>
        <v>0</v>
      </c>
      <c r="CF66" s="57">
        <f t="shared" si="7"/>
        <v>0</v>
      </c>
      <c r="CG66" s="57">
        <f t="shared" si="7"/>
        <v>0</v>
      </c>
      <c r="CH66" s="130"/>
      <c r="CI66" s="57">
        <f t="shared" si="7"/>
        <v>10</v>
      </c>
    </row>
    <row r="67" spans="1:87" x14ac:dyDescent="0.35">
      <c r="A67" s="18">
        <f>COUNTIF(A$1:A$60,"D")</f>
        <v>0</v>
      </c>
      <c r="B67" s="118">
        <f t="shared" ref="B67:BM67" si="8">COUNTIF(B$1:B$60,"D")</f>
        <v>0</v>
      </c>
      <c r="C67" s="118">
        <f t="shared" si="8"/>
        <v>0</v>
      </c>
      <c r="D67" s="118">
        <f t="shared" si="8"/>
        <v>0</v>
      </c>
      <c r="E67" s="118">
        <f t="shared" si="8"/>
        <v>0</v>
      </c>
      <c r="F67" s="118">
        <f t="shared" si="8"/>
        <v>0</v>
      </c>
      <c r="G67" s="118">
        <f t="shared" si="8"/>
        <v>0</v>
      </c>
      <c r="H67" s="118">
        <f t="shared" si="8"/>
        <v>0</v>
      </c>
      <c r="I67" s="118">
        <f t="shared" si="8"/>
        <v>0</v>
      </c>
      <c r="J67" s="118">
        <f t="shared" si="8"/>
        <v>0</v>
      </c>
      <c r="K67" s="118">
        <f t="shared" si="8"/>
        <v>0</v>
      </c>
      <c r="L67" s="118">
        <f t="shared" si="8"/>
        <v>0</v>
      </c>
      <c r="M67" s="118">
        <f t="shared" si="8"/>
        <v>0</v>
      </c>
      <c r="N67" s="118">
        <f t="shared" si="8"/>
        <v>0</v>
      </c>
      <c r="O67" s="118">
        <f t="shared" si="8"/>
        <v>0</v>
      </c>
      <c r="P67" s="118">
        <f t="shared" si="8"/>
        <v>0</v>
      </c>
      <c r="Q67" s="118">
        <f t="shared" si="8"/>
        <v>0</v>
      </c>
      <c r="R67" s="118">
        <f t="shared" si="8"/>
        <v>0</v>
      </c>
      <c r="S67" s="118">
        <f t="shared" si="8"/>
        <v>0</v>
      </c>
      <c r="T67" s="118">
        <f t="shared" si="8"/>
        <v>0</v>
      </c>
      <c r="U67" s="118">
        <f t="shared" si="8"/>
        <v>0</v>
      </c>
      <c r="V67" s="118">
        <f t="shared" si="8"/>
        <v>0</v>
      </c>
      <c r="W67" s="118">
        <f t="shared" si="8"/>
        <v>0</v>
      </c>
      <c r="X67" s="118">
        <f t="shared" si="8"/>
        <v>0</v>
      </c>
      <c r="Y67" s="118">
        <f t="shared" si="8"/>
        <v>0</v>
      </c>
      <c r="Z67" s="118">
        <f t="shared" si="8"/>
        <v>0</v>
      </c>
      <c r="AA67" s="118">
        <f t="shared" si="8"/>
        <v>0</v>
      </c>
      <c r="AB67" s="118">
        <f t="shared" si="8"/>
        <v>0</v>
      </c>
      <c r="AC67" s="118">
        <f t="shared" si="8"/>
        <v>0</v>
      </c>
      <c r="AD67" s="118">
        <f t="shared" si="8"/>
        <v>0</v>
      </c>
      <c r="AE67" s="118">
        <f t="shared" si="8"/>
        <v>0</v>
      </c>
      <c r="AF67" s="118">
        <f t="shared" si="8"/>
        <v>0</v>
      </c>
      <c r="AG67" s="118">
        <f t="shared" si="8"/>
        <v>0</v>
      </c>
      <c r="AH67" s="118">
        <f t="shared" si="8"/>
        <v>0</v>
      </c>
      <c r="AI67" s="118">
        <f t="shared" si="8"/>
        <v>0</v>
      </c>
      <c r="AJ67" s="118">
        <f t="shared" si="8"/>
        <v>0</v>
      </c>
      <c r="AK67" s="118">
        <f t="shared" si="8"/>
        <v>0</v>
      </c>
      <c r="AL67" s="118">
        <f t="shared" si="8"/>
        <v>0</v>
      </c>
      <c r="AM67" s="118">
        <f t="shared" si="8"/>
        <v>0</v>
      </c>
      <c r="AN67" s="118">
        <f t="shared" si="8"/>
        <v>0</v>
      </c>
      <c r="AO67" s="118">
        <f t="shared" si="8"/>
        <v>0</v>
      </c>
      <c r="AP67" s="118">
        <f t="shared" si="8"/>
        <v>0</v>
      </c>
      <c r="AQ67" s="118">
        <f t="shared" si="8"/>
        <v>0</v>
      </c>
      <c r="AR67" s="118">
        <f t="shared" si="8"/>
        <v>0</v>
      </c>
      <c r="AS67" s="118">
        <f t="shared" si="8"/>
        <v>0</v>
      </c>
      <c r="AT67" s="118">
        <f t="shared" si="8"/>
        <v>0</v>
      </c>
      <c r="AU67" s="118">
        <f t="shared" si="8"/>
        <v>0</v>
      </c>
      <c r="AV67" s="118">
        <f t="shared" si="8"/>
        <v>0</v>
      </c>
      <c r="AW67" s="118">
        <f t="shared" si="8"/>
        <v>0</v>
      </c>
      <c r="AX67" s="118">
        <f t="shared" si="8"/>
        <v>0</v>
      </c>
      <c r="AY67" s="118">
        <f t="shared" si="8"/>
        <v>0</v>
      </c>
      <c r="AZ67" s="118">
        <f t="shared" si="8"/>
        <v>0</v>
      </c>
      <c r="BA67" s="118">
        <f t="shared" si="8"/>
        <v>0</v>
      </c>
      <c r="BB67" s="118">
        <f t="shared" si="8"/>
        <v>0</v>
      </c>
      <c r="BC67" s="118">
        <f t="shared" si="8"/>
        <v>0</v>
      </c>
      <c r="BD67" s="118">
        <f t="shared" si="8"/>
        <v>0</v>
      </c>
      <c r="BE67" s="118">
        <f t="shared" si="8"/>
        <v>0</v>
      </c>
      <c r="BF67" s="118">
        <f t="shared" si="8"/>
        <v>0</v>
      </c>
      <c r="BG67" s="118">
        <f t="shared" si="8"/>
        <v>0</v>
      </c>
      <c r="BH67" s="118">
        <f t="shared" si="8"/>
        <v>0</v>
      </c>
      <c r="BI67" s="118">
        <f t="shared" si="8"/>
        <v>0</v>
      </c>
      <c r="BJ67" s="118">
        <f t="shared" si="8"/>
        <v>0</v>
      </c>
      <c r="BK67" s="118">
        <f t="shared" si="8"/>
        <v>0</v>
      </c>
      <c r="BL67" s="118">
        <f t="shared" si="8"/>
        <v>0</v>
      </c>
      <c r="BM67" s="118">
        <f t="shared" si="8"/>
        <v>0</v>
      </c>
      <c r="BN67" s="118">
        <f t="shared" ref="BN67:CI67" si="9">COUNTIF(BN$1:BN$60,"D")</f>
        <v>0</v>
      </c>
      <c r="BO67" s="118">
        <f t="shared" si="9"/>
        <v>0</v>
      </c>
      <c r="BP67" s="118">
        <f t="shared" si="9"/>
        <v>0</v>
      </c>
      <c r="BQ67" s="118">
        <f t="shared" si="9"/>
        <v>0</v>
      </c>
      <c r="BR67" s="118">
        <f t="shared" si="9"/>
        <v>0</v>
      </c>
      <c r="BS67" s="118">
        <f t="shared" si="9"/>
        <v>0</v>
      </c>
      <c r="BT67" s="118">
        <f t="shared" si="9"/>
        <v>0</v>
      </c>
      <c r="BU67" s="118">
        <f t="shared" si="9"/>
        <v>0</v>
      </c>
      <c r="BV67" s="118">
        <f t="shared" si="9"/>
        <v>0</v>
      </c>
      <c r="BW67" s="118">
        <f t="shared" si="9"/>
        <v>0</v>
      </c>
      <c r="BX67" s="118">
        <f t="shared" si="9"/>
        <v>0</v>
      </c>
      <c r="BY67" s="118">
        <f t="shared" si="9"/>
        <v>0</v>
      </c>
      <c r="BZ67" s="118">
        <f t="shared" si="9"/>
        <v>0</v>
      </c>
      <c r="CA67" s="118">
        <f t="shared" si="9"/>
        <v>0</v>
      </c>
      <c r="CB67" s="118">
        <f t="shared" si="9"/>
        <v>0</v>
      </c>
      <c r="CC67" s="118">
        <f t="shared" si="9"/>
        <v>0</v>
      </c>
      <c r="CD67" s="118">
        <f t="shared" si="9"/>
        <v>0</v>
      </c>
      <c r="CE67" s="118">
        <f t="shared" si="9"/>
        <v>0</v>
      </c>
      <c r="CF67" s="118">
        <f t="shared" si="9"/>
        <v>0</v>
      </c>
      <c r="CG67" s="118">
        <f t="shared" si="9"/>
        <v>0</v>
      </c>
      <c r="CH67" s="130"/>
      <c r="CI67" s="118">
        <f t="shared" si="9"/>
        <v>7</v>
      </c>
    </row>
    <row r="68" spans="1:87" x14ac:dyDescent="0.35">
      <c r="A68" s="19">
        <f>COUNTIF(A$1:A$60,"E")</f>
        <v>0</v>
      </c>
      <c r="B68" s="59">
        <f t="shared" ref="B68:BM68" si="10">COUNTIF(B$1:B$60,"E")</f>
        <v>0</v>
      </c>
      <c r="C68" s="59">
        <f t="shared" si="10"/>
        <v>0</v>
      </c>
      <c r="D68" s="59">
        <f t="shared" si="10"/>
        <v>0</v>
      </c>
      <c r="E68" s="59">
        <f t="shared" si="10"/>
        <v>0</v>
      </c>
      <c r="F68" s="59">
        <f t="shared" si="10"/>
        <v>0</v>
      </c>
      <c r="G68" s="59">
        <f t="shared" si="10"/>
        <v>0</v>
      </c>
      <c r="H68" s="59">
        <f t="shared" si="10"/>
        <v>0</v>
      </c>
      <c r="I68" s="59">
        <f t="shared" si="10"/>
        <v>0</v>
      </c>
      <c r="J68" s="59">
        <f t="shared" si="10"/>
        <v>0</v>
      </c>
      <c r="K68" s="59">
        <f t="shared" si="10"/>
        <v>0</v>
      </c>
      <c r="L68" s="59">
        <f t="shared" si="10"/>
        <v>0</v>
      </c>
      <c r="M68" s="59">
        <f t="shared" si="10"/>
        <v>0</v>
      </c>
      <c r="N68" s="59">
        <f t="shared" si="10"/>
        <v>0</v>
      </c>
      <c r="O68" s="59">
        <f t="shared" si="10"/>
        <v>0</v>
      </c>
      <c r="P68" s="59">
        <f t="shared" si="10"/>
        <v>0</v>
      </c>
      <c r="Q68" s="59">
        <f t="shared" si="10"/>
        <v>0</v>
      </c>
      <c r="R68" s="59">
        <f t="shared" si="10"/>
        <v>0</v>
      </c>
      <c r="S68" s="59">
        <f t="shared" si="10"/>
        <v>0</v>
      </c>
      <c r="T68" s="59">
        <f t="shared" si="10"/>
        <v>0</v>
      </c>
      <c r="U68" s="59">
        <f t="shared" si="10"/>
        <v>0</v>
      </c>
      <c r="V68" s="59">
        <f t="shared" si="10"/>
        <v>0</v>
      </c>
      <c r="W68" s="59">
        <f t="shared" si="10"/>
        <v>0</v>
      </c>
      <c r="X68" s="59">
        <f t="shared" si="10"/>
        <v>0</v>
      </c>
      <c r="Y68" s="59">
        <f t="shared" si="10"/>
        <v>0</v>
      </c>
      <c r="Z68" s="59">
        <f t="shared" si="10"/>
        <v>0</v>
      </c>
      <c r="AA68" s="59">
        <f t="shared" si="10"/>
        <v>0</v>
      </c>
      <c r="AB68" s="59">
        <f t="shared" si="10"/>
        <v>0</v>
      </c>
      <c r="AC68" s="59">
        <f t="shared" si="10"/>
        <v>0</v>
      </c>
      <c r="AD68" s="59">
        <f t="shared" si="10"/>
        <v>0</v>
      </c>
      <c r="AE68" s="59">
        <f t="shared" si="10"/>
        <v>0</v>
      </c>
      <c r="AF68" s="59">
        <f t="shared" si="10"/>
        <v>0</v>
      </c>
      <c r="AG68" s="59">
        <f t="shared" si="10"/>
        <v>0</v>
      </c>
      <c r="AH68" s="59">
        <f t="shared" si="10"/>
        <v>0</v>
      </c>
      <c r="AI68" s="59">
        <f t="shared" si="10"/>
        <v>0</v>
      </c>
      <c r="AJ68" s="59">
        <f t="shared" si="10"/>
        <v>0</v>
      </c>
      <c r="AK68" s="59">
        <f t="shared" si="10"/>
        <v>0</v>
      </c>
      <c r="AL68" s="59">
        <f t="shared" si="10"/>
        <v>0</v>
      </c>
      <c r="AM68" s="59">
        <f t="shared" si="10"/>
        <v>0</v>
      </c>
      <c r="AN68" s="59">
        <f t="shared" si="10"/>
        <v>0</v>
      </c>
      <c r="AO68" s="59">
        <f t="shared" si="10"/>
        <v>0</v>
      </c>
      <c r="AP68" s="59">
        <f t="shared" si="10"/>
        <v>0</v>
      </c>
      <c r="AQ68" s="59">
        <f t="shared" si="10"/>
        <v>0</v>
      </c>
      <c r="AR68" s="59">
        <f t="shared" si="10"/>
        <v>0</v>
      </c>
      <c r="AS68" s="59">
        <f t="shared" si="10"/>
        <v>0</v>
      </c>
      <c r="AT68" s="59">
        <f t="shared" si="10"/>
        <v>0</v>
      </c>
      <c r="AU68" s="59">
        <f t="shared" si="10"/>
        <v>0</v>
      </c>
      <c r="AV68" s="59">
        <f t="shared" si="10"/>
        <v>0</v>
      </c>
      <c r="AW68" s="59">
        <f t="shared" si="10"/>
        <v>0</v>
      </c>
      <c r="AX68" s="59">
        <f t="shared" si="10"/>
        <v>0</v>
      </c>
      <c r="AY68" s="59">
        <f t="shared" si="10"/>
        <v>0</v>
      </c>
      <c r="AZ68" s="59">
        <f t="shared" si="10"/>
        <v>0</v>
      </c>
      <c r="BA68" s="59">
        <f t="shared" si="10"/>
        <v>0</v>
      </c>
      <c r="BB68" s="59">
        <f t="shared" si="10"/>
        <v>0</v>
      </c>
      <c r="BC68" s="59">
        <f t="shared" si="10"/>
        <v>0</v>
      </c>
      <c r="BD68" s="59">
        <f t="shared" si="10"/>
        <v>0</v>
      </c>
      <c r="BE68" s="59">
        <f t="shared" si="10"/>
        <v>0</v>
      </c>
      <c r="BF68" s="59">
        <f t="shared" si="10"/>
        <v>0</v>
      </c>
      <c r="BG68" s="59">
        <f t="shared" si="10"/>
        <v>0</v>
      </c>
      <c r="BH68" s="59">
        <f t="shared" si="10"/>
        <v>0</v>
      </c>
      <c r="BI68" s="59">
        <f t="shared" si="10"/>
        <v>0</v>
      </c>
      <c r="BJ68" s="59">
        <f t="shared" si="10"/>
        <v>0</v>
      </c>
      <c r="BK68" s="59">
        <f t="shared" si="10"/>
        <v>0</v>
      </c>
      <c r="BL68" s="59">
        <f t="shared" si="10"/>
        <v>0</v>
      </c>
      <c r="BM68" s="59">
        <f t="shared" si="10"/>
        <v>0</v>
      </c>
      <c r="BN68" s="59">
        <f t="shared" ref="BN68:CI68" si="11">COUNTIF(BN$1:BN$60,"E")</f>
        <v>0</v>
      </c>
      <c r="BO68" s="59">
        <f t="shared" si="11"/>
        <v>0</v>
      </c>
      <c r="BP68" s="59">
        <f t="shared" si="11"/>
        <v>0</v>
      </c>
      <c r="BQ68" s="59">
        <f t="shared" si="11"/>
        <v>0</v>
      </c>
      <c r="BR68" s="59">
        <f t="shared" si="11"/>
        <v>0</v>
      </c>
      <c r="BS68" s="59">
        <f t="shared" si="11"/>
        <v>0</v>
      </c>
      <c r="BT68" s="59">
        <f t="shared" si="11"/>
        <v>0</v>
      </c>
      <c r="BU68" s="59">
        <f t="shared" si="11"/>
        <v>0</v>
      </c>
      <c r="BV68" s="59">
        <f t="shared" si="11"/>
        <v>0</v>
      </c>
      <c r="BW68" s="59">
        <f t="shared" si="11"/>
        <v>0</v>
      </c>
      <c r="BX68" s="59">
        <f t="shared" si="11"/>
        <v>0</v>
      </c>
      <c r="BY68" s="59">
        <f t="shared" si="11"/>
        <v>0</v>
      </c>
      <c r="BZ68" s="59">
        <f t="shared" si="11"/>
        <v>0</v>
      </c>
      <c r="CA68" s="59">
        <f t="shared" si="11"/>
        <v>0</v>
      </c>
      <c r="CB68" s="59">
        <f t="shared" si="11"/>
        <v>0</v>
      </c>
      <c r="CC68" s="59">
        <f t="shared" si="11"/>
        <v>0</v>
      </c>
      <c r="CD68" s="59">
        <f t="shared" si="11"/>
        <v>0</v>
      </c>
      <c r="CE68" s="59">
        <f t="shared" si="11"/>
        <v>0</v>
      </c>
      <c r="CF68" s="59">
        <f t="shared" si="11"/>
        <v>0</v>
      </c>
      <c r="CG68" s="59">
        <f t="shared" si="11"/>
        <v>0</v>
      </c>
      <c r="CH68" s="130"/>
      <c r="CI68" s="59">
        <f t="shared" si="11"/>
        <v>5</v>
      </c>
    </row>
    <row r="69" spans="1:87" x14ac:dyDescent="0.35">
      <c r="A69" s="20">
        <f>COUNTIF(A$1:A$60,"F")</f>
        <v>0</v>
      </c>
      <c r="B69" s="60">
        <f t="shared" ref="B69:BM69" si="12">COUNTIF(B$1:B$60,"F")</f>
        <v>0</v>
      </c>
      <c r="C69" s="60">
        <f t="shared" si="12"/>
        <v>0</v>
      </c>
      <c r="D69" s="60">
        <f t="shared" si="12"/>
        <v>0</v>
      </c>
      <c r="E69" s="60">
        <f t="shared" si="12"/>
        <v>0</v>
      </c>
      <c r="F69" s="60">
        <f t="shared" si="12"/>
        <v>0</v>
      </c>
      <c r="G69" s="60">
        <f t="shared" si="12"/>
        <v>0</v>
      </c>
      <c r="H69" s="60">
        <f t="shared" si="12"/>
        <v>0</v>
      </c>
      <c r="I69" s="60">
        <f t="shared" si="12"/>
        <v>0</v>
      </c>
      <c r="J69" s="60">
        <f t="shared" si="12"/>
        <v>0</v>
      </c>
      <c r="K69" s="60">
        <f t="shared" si="12"/>
        <v>0</v>
      </c>
      <c r="L69" s="60">
        <f t="shared" si="12"/>
        <v>0</v>
      </c>
      <c r="M69" s="60">
        <f t="shared" si="12"/>
        <v>0</v>
      </c>
      <c r="N69" s="60">
        <f t="shared" si="12"/>
        <v>0</v>
      </c>
      <c r="O69" s="60">
        <f t="shared" si="12"/>
        <v>0</v>
      </c>
      <c r="P69" s="60">
        <f t="shared" si="12"/>
        <v>0</v>
      </c>
      <c r="Q69" s="60">
        <f t="shared" si="12"/>
        <v>0</v>
      </c>
      <c r="R69" s="60">
        <f t="shared" si="12"/>
        <v>0</v>
      </c>
      <c r="S69" s="60">
        <f t="shared" si="12"/>
        <v>0</v>
      </c>
      <c r="T69" s="60">
        <f t="shared" si="12"/>
        <v>0</v>
      </c>
      <c r="U69" s="60">
        <f t="shared" si="12"/>
        <v>0</v>
      </c>
      <c r="V69" s="60">
        <f t="shared" si="12"/>
        <v>0</v>
      </c>
      <c r="W69" s="60">
        <f t="shared" si="12"/>
        <v>0</v>
      </c>
      <c r="X69" s="60">
        <f t="shared" si="12"/>
        <v>0</v>
      </c>
      <c r="Y69" s="60">
        <f t="shared" si="12"/>
        <v>0</v>
      </c>
      <c r="Z69" s="60">
        <f t="shared" si="12"/>
        <v>0</v>
      </c>
      <c r="AA69" s="60">
        <f t="shared" si="12"/>
        <v>0</v>
      </c>
      <c r="AB69" s="60">
        <f t="shared" si="12"/>
        <v>0</v>
      </c>
      <c r="AC69" s="60">
        <f t="shared" si="12"/>
        <v>0</v>
      </c>
      <c r="AD69" s="60">
        <f t="shared" si="12"/>
        <v>0</v>
      </c>
      <c r="AE69" s="60">
        <f t="shared" si="12"/>
        <v>0</v>
      </c>
      <c r="AF69" s="60">
        <f t="shared" si="12"/>
        <v>0</v>
      </c>
      <c r="AG69" s="60">
        <f t="shared" si="12"/>
        <v>0</v>
      </c>
      <c r="AH69" s="60">
        <f t="shared" si="12"/>
        <v>0</v>
      </c>
      <c r="AI69" s="60">
        <f t="shared" si="12"/>
        <v>0</v>
      </c>
      <c r="AJ69" s="60">
        <f t="shared" si="12"/>
        <v>0</v>
      </c>
      <c r="AK69" s="60">
        <f t="shared" si="12"/>
        <v>0</v>
      </c>
      <c r="AL69" s="60">
        <f t="shared" si="12"/>
        <v>0</v>
      </c>
      <c r="AM69" s="60">
        <f t="shared" si="12"/>
        <v>0</v>
      </c>
      <c r="AN69" s="60">
        <f t="shared" si="12"/>
        <v>0</v>
      </c>
      <c r="AO69" s="60">
        <f t="shared" si="12"/>
        <v>0</v>
      </c>
      <c r="AP69" s="60">
        <f t="shared" si="12"/>
        <v>0</v>
      </c>
      <c r="AQ69" s="60">
        <f t="shared" si="12"/>
        <v>0</v>
      </c>
      <c r="AR69" s="60">
        <f t="shared" si="12"/>
        <v>0</v>
      </c>
      <c r="AS69" s="60">
        <f t="shared" si="12"/>
        <v>0</v>
      </c>
      <c r="AT69" s="60">
        <f t="shared" si="12"/>
        <v>0</v>
      </c>
      <c r="AU69" s="60">
        <f t="shared" si="12"/>
        <v>0</v>
      </c>
      <c r="AV69" s="60">
        <f t="shared" si="12"/>
        <v>0</v>
      </c>
      <c r="AW69" s="60">
        <f t="shared" si="12"/>
        <v>0</v>
      </c>
      <c r="AX69" s="60">
        <f t="shared" si="12"/>
        <v>0</v>
      </c>
      <c r="AY69" s="60">
        <f t="shared" si="12"/>
        <v>0</v>
      </c>
      <c r="AZ69" s="60">
        <f t="shared" si="12"/>
        <v>0</v>
      </c>
      <c r="BA69" s="60">
        <f t="shared" si="12"/>
        <v>0</v>
      </c>
      <c r="BB69" s="60">
        <f t="shared" si="12"/>
        <v>0</v>
      </c>
      <c r="BC69" s="60">
        <f t="shared" si="12"/>
        <v>0</v>
      </c>
      <c r="BD69" s="60">
        <f t="shared" si="12"/>
        <v>0</v>
      </c>
      <c r="BE69" s="60">
        <f t="shared" si="12"/>
        <v>0</v>
      </c>
      <c r="BF69" s="60">
        <f t="shared" si="12"/>
        <v>0</v>
      </c>
      <c r="BG69" s="60">
        <f t="shared" si="12"/>
        <v>0</v>
      </c>
      <c r="BH69" s="60">
        <f t="shared" si="12"/>
        <v>0</v>
      </c>
      <c r="BI69" s="60">
        <f t="shared" si="12"/>
        <v>0</v>
      </c>
      <c r="BJ69" s="60">
        <f t="shared" si="12"/>
        <v>0</v>
      </c>
      <c r="BK69" s="60">
        <f t="shared" si="12"/>
        <v>0</v>
      </c>
      <c r="BL69" s="60">
        <f t="shared" si="12"/>
        <v>0</v>
      </c>
      <c r="BM69" s="60">
        <f t="shared" si="12"/>
        <v>0</v>
      </c>
      <c r="BN69" s="60">
        <f t="shared" ref="BN69:CI69" si="13">COUNTIF(BN$1:BN$60,"F")</f>
        <v>0</v>
      </c>
      <c r="BO69" s="60">
        <f t="shared" si="13"/>
        <v>0</v>
      </c>
      <c r="BP69" s="60">
        <f t="shared" si="13"/>
        <v>0</v>
      </c>
      <c r="BQ69" s="60">
        <f t="shared" si="13"/>
        <v>0</v>
      </c>
      <c r="BR69" s="60">
        <f t="shared" si="13"/>
        <v>0</v>
      </c>
      <c r="BS69" s="60">
        <f t="shared" si="13"/>
        <v>0</v>
      </c>
      <c r="BT69" s="60">
        <f t="shared" si="13"/>
        <v>0</v>
      </c>
      <c r="BU69" s="60">
        <f t="shared" si="13"/>
        <v>0</v>
      </c>
      <c r="BV69" s="60">
        <f t="shared" si="13"/>
        <v>0</v>
      </c>
      <c r="BW69" s="60">
        <f t="shared" si="13"/>
        <v>0</v>
      </c>
      <c r="BX69" s="60">
        <f t="shared" si="13"/>
        <v>0</v>
      </c>
      <c r="BY69" s="60">
        <f t="shared" si="13"/>
        <v>0</v>
      </c>
      <c r="BZ69" s="60">
        <f t="shared" si="13"/>
        <v>0</v>
      </c>
      <c r="CA69" s="60">
        <f t="shared" si="13"/>
        <v>0</v>
      </c>
      <c r="CB69" s="60">
        <f t="shared" si="13"/>
        <v>0</v>
      </c>
      <c r="CC69" s="60">
        <f t="shared" si="13"/>
        <v>0</v>
      </c>
      <c r="CD69" s="60">
        <f t="shared" si="13"/>
        <v>0</v>
      </c>
      <c r="CE69" s="60">
        <f t="shared" si="13"/>
        <v>0</v>
      </c>
      <c r="CF69" s="60">
        <f t="shared" si="13"/>
        <v>0</v>
      </c>
      <c r="CG69" s="60">
        <f t="shared" si="13"/>
        <v>0</v>
      </c>
      <c r="CH69" s="130"/>
      <c r="CI69" s="60">
        <f t="shared" si="13"/>
        <v>8</v>
      </c>
    </row>
    <row r="70" spans="1:87" x14ac:dyDescent="0.35">
      <c r="A70" s="22">
        <f>COUNTIF(A$1:A$60,"G")</f>
        <v>0</v>
      </c>
      <c r="B70" s="61">
        <f t="shared" ref="B70:BM70" si="14">COUNTIF(B$1:B$60,"G")</f>
        <v>0</v>
      </c>
      <c r="C70" s="61">
        <f t="shared" si="14"/>
        <v>0</v>
      </c>
      <c r="D70" s="61">
        <f t="shared" si="14"/>
        <v>0</v>
      </c>
      <c r="E70" s="61">
        <f t="shared" si="14"/>
        <v>0</v>
      </c>
      <c r="F70" s="61">
        <f t="shared" si="14"/>
        <v>0</v>
      </c>
      <c r="G70" s="61">
        <f t="shared" si="14"/>
        <v>0</v>
      </c>
      <c r="H70" s="61">
        <f t="shared" si="14"/>
        <v>0</v>
      </c>
      <c r="I70" s="61">
        <f t="shared" si="14"/>
        <v>0</v>
      </c>
      <c r="J70" s="61">
        <f t="shared" si="14"/>
        <v>0</v>
      </c>
      <c r="K70" s="61">
        <f t="shared" si="14"/>
        <v>0</v>
      </c>
      <c r="L70" s="61">
        <f t="shared" si="14"/>
        <v>0</v>
      </c>
      <c r="M70" s="61">
        <f t="shared" si="14"/>
        <v>0</v>
      </c>
      <c r="N70" s="61">
        <f t="shared" si="14"/>
        <v>0</v>
      </c>
      <c r="O70" s="61">
        <f t="shared" si="14"/>
        <v>0</v>
      </c>
      <c r="P70" s="61">
        <f t="shared" si="14"/>
        <v>0</v>
      </c>
      <c r="Q70" s="61">
        <f t="shared" si="14"/>
        <v>0</v>
      </c>
      <c r="R70" s="61">
        <f t="shared" si="14"/>
        <v>0</v>
      </c>
      <c r="S70" s="61">
        <f t="shared" si="14"/>
        <v>0</v>
      </c>
      <c r="T70" s="61">
        <f t="shared" si="14"/>
        <v>0</v>
      </c>
      <c r="U70" s="61">
        <f t="shared" si="14"/>
        <v>0</v>
      </c>
      <c r="V70" s="61">
        <f t="shared" si="14"/>
        <v>0</v>
      </c>
      <c r="W70" s="61">
        <f t="shared" si="14"/>
        <v>0</v>
      </c>
      <c r="X70" s="61">
        <f t="shared" si="14"/>
        <v>0</v>
      </c>
      <c r="Y70" s="61">
        <f t="shared" si="14"/>
        <v>0</v>
      </c>
      <c r="Z70" s="61">
        <f t="shared" si="14"/>
        <v>0</v>
      </c>
      <c r="AA70" s="61">
        <f t="shared" si="14"/>
        <v>0</v>
      </c>
      <c r="AB70" s="61">
        <f t="shared" si="14"/>
        <v>0</v>
      </c>
      <c r="AC70" s="61">
        <f t="shared" si="14"/>
        <v>0</v>
      </c>
      <c r="AD70" s="61">
        <f t="shared" si="14"/>
        <v>0</v>
      </c>
      <c r="AE70" s="61">
        <f t="shared" si="14"/>
        <v>0</v>
      </c>
      <c r="AF70" s="61">
        <f t="shared" si="14"/>
        <v>0</v>
      </c>
      <c r="AG70" s="61">
        <f t="shared" si="14"/>
        <v>0</v>
      </c>
      <c r="AH70" s="61">
        <f t="shared" si="14"/>
        <v>0</v>
      </c>
      <c r="AI70" s="61">
        <f t="shared" si="14"/>
        <v>0</v>
      </c>
      <c r="AJ70" s="61">
        <f t="shared" si="14"/>
        <v>0</v>
      </c>
      <c r="AK70" s="61">
        <f t="shared" si="14"/>
        <v>0</v>
      </c>
      <c r="AL70" s="61">
        <f t="shared" si="14"/>
        <v>0</v>
      </c>
      <c r="AM70" s="61">
        <f t="shared" si="14"/>
        <v>0</v>
      </c>
      <c r="AN70" s="61">
        <f t="shared" si="14"/>
        <v>0</v>
      </c>
      <c r="AO70" s="61">
        <f t="shared" si="14"/>
        <v>0</v>
      </c>
      <c r="AP70" s="61">
        <f t="shared" si="14"/>
        <v>0</v>
      </c>
      <c r="AQ70" s="61">
        <f t="shared" si="14"/>
        <v>0</v>
      </c>
      <c r="AR70" s="61">
        <f t="shared" si="14"/>
        <v>0</v>
      </c>
      <c r="AS70" s="61">
        <f t="shared" si="14"/>
        <v>0</v>
      </c>
      <c r="AT70" s="61">
        <f t="shared" si="14"/>
        <v>0</v>
      </c>
      <c r="AU70" s="61">
        <f t="shared" si="14"/>
        <v>0</v>
      </c>
      <c r="AV70" s="61">
        <f t="shared" si="14"/>
        <v>0</v>
      </c>
      <c r="AW70" s="61">
        <f t="shared" si="14"/>
        <v>0</v>
      </c>
      <c r="AX70" s="61">
        <f t="shared" si="14"/>
        <v>0</v>
      </c>
      <c r="AY70" s="61">
        <f t="shared" si="14"/>
        <v>0</v>
      </c>
      <c r="AZ70" s="61">
        <f t="shared" si="14"/>
        <v>0</v>
      </c>
      <c r="BA70" s="61">
        <f t="shared" si="14"/>
        <v>0</v>
      </c>
      <c r="BB70" s="61">
        <f t="shared" si="14"/>
        <v>0</v>
      </c>
      <c r="BC70" s="61">
        <f t="shared" si="14"/>
        <v>0</v>
      </c>
      <c r="BD70" s="61">
        <f t="shared" si="14"/>
        <v>0</v>
      </c>
      <c r="BE70" s="61">
        <f t="shared" si="14"/>
        <v>0</v>
      </c>
      <c r="BF70" s="61">
        <f t="shared" si="14"/>
        <v>0</v>
      </c>
      <c r="BG70" s="61">
        <f t="shared" si="14"/>
        <v>0</v>
      </c>
      <c r="BH70" s="61">
        <f t="shared" si="14"/>
        <v>0</v>
      </c>
      <c r="BI70" s="61">
        <f t="shared" si="14"/>
        <v>0</v>
      </c>
      <c r="BJ70" s="61">
        <f t="shared" si="14"/>
        <v>0</v>
      </c>
      <c r="BK70" s="61">
        <f t="shared" si="14"/>
        <v>0</v>
      </c>
      <c r="BL70" s="61">
        <f t="shared" si="14"/>
        <v>0</v>
      </c>
      <c r="BM70" s="61">
        <f t="shared" si="14"/>
        <v>0</v>
      </c>
      <c r="BN70" s="61">
        <f t="shared" ref="BN70:CI70" si="15">COUNTIF(BN$1:BN$60,"G")</f>
        <v>0</v>
      </c>
      <c r="BO70" s="61">
        <f t="shared" si="15"/>
        <v>0</v>
      </c>
      <c r="BP70" s="61">
        <f t="shared" si="15"/>
        <v>0</v>
      </c>
      <c r="BQ70" s="61">
        <f t="shared" si="15"/>
        <v>0</v>
      </c>
      <c r="BR70" s="61">
        <f t="shared" si="15"/>
        <v>0</v>
      </c>
      <c r="BS70" s="61">
        <f t="shared" si="15"/>
        <v>0</v>
      </c>
      <c r="BT70" s="61">
        <f t="shared" si="15"/>
        <v>0</v>
      </c>
      <c r="BU70" s="61">
        <f t="shared" si="15"/>
        <v>0</v>
      </c>
      <c r="BV70" s="61">
        <f t="shared" si="15"/>
        <v>0</v>
      </c>
      <c r="BW70" s="61">
        <f t="shared" si="15"/>
        <v>0</v>
      </c>
      <c r="BX70" s="61">
        <f t="shared" si="15"/>
        <v>0</v>
      </c>
      <c r="BY70" s="61">
        <f t="shared" si="15"/>
        <v>0</v>
      </c>
      <c r="BZ70" s="61">
        <f t="shared" si="15"/>
        <v>0</v>
      </c>
      <c r="CA70" s="61">
        <f t="shared" si="15"/>
        <v>0</v>
      </c>
      <c r="CB70" s="61">
        <f t="shared" si="15"/>
        <v>0</v>
      </c>
      <c r="CC70" s="61">
        <f t="shared" si="15"/>
        <v>0</v>
      </c>
      <c r="CD70" s="61">
        <f t="shared" si="15"/>
        <v>0</v>
      </c>
      <c r="CE70" s="61">
        <f t="shared" si="15"/>
        <v>0</v>
      </c>
      <c r="CF70" s="61">
        <f t="shared" si="15"/>
        <v>0</v>
      </c>
      <c r="CG70" s="61">
        <f t="shared" si="15"/>
        <v>0</v>
      </c>
      <c r="CH70" s="130"/>
      <c r="CI70" s="61">
        <f t="shared" si="15"/>
        <v>9</v>
      </c>
    </row>
    <row r="71" spans="1:87" x14ac:dyDescent="0.35">
      <c r="A71" s="23">
        <f>COUNTIF(A$1:A$60,"H")</f>
        <v>0</v>
      </c>
      <c r="B71" s="62">
        <f t="shared" ref="B71:BM71" si="16">COUNTIF(B$1:B$60,"H")</f>
        <v>0</v>
      </c>
      <c r="C71" s="62">
        <f t="shared" si="16"/>
        <v>0</v>
      </c>
      <c r="D71" s="62">
        <f t="shared" si="16"/>
        <v>0</v>
      </c>
      <c r="E71" s="62">
        <f t="shared" si="16"/>
        <v>0</v>
      </c>
      <c r="F71" s="62">
        <f t="shared" si="16"/>
        <v>0</v>
      </c>
      <c r="G71" s="62">
        <f t="shared" si="16"/>
        <v>0</v>
      </c>
      <c r="H71" s="62">
        <f t="shared" si="16"/>
        <v>0</v>
      </c>
      <c r="I71" s="62">
        <f t="shared" si="16"/>
        <v>0</v>
      </c>
      <c r="J71" s="62">
        <f t="shared" si="16"/>
        <v>0</v>
      </c>
      <c r="K71" s="62">
        <f t="shared" si="16"/>
        <v>0</v>
      </c>
      <c r="L71" s="62">
        <f t="shared" si="16"/>
        <v>0</v>
      </c>
      <c r="M71" s="62">
        <f t="shared" si="16"/>
        <v>0</v>
      </c>
      <c r="N71" s="62">
        <f t="shared" si="16"/>
        <v>0</v>
      </c>
      <c r="O71" s="62">
        <f t="shared" si="16"/>
        <v>0</v>
      </c>
      <c r="P71" s="62">
        <f t="shared" si="16"/>
        <v>0</v>
      </c>
      <c r="Q71" s="62">
        <f t="shared" si="16"/>
        <v>0</v>
      </c>
      <c r="R71" s="62">
        <f t="shared" si="16"/>
        <v>0</v>
      </c>
      <c r="S71" s="62">
        <f t="shared" si="16"/>
        <v>0</v>
      </c>
      <c r="T71" s="62">
        <f t="shared" si="16"/>
        <v>0</v>
      </c>
      <c r="U71" s="62">
        <f t="shared" si="16"/>
        <v>0</v>
      </c>
      <c r="V71" s="62">
        <f t="shared" si="16"/>
        <v>0</v>
      </c>
      <c r="W71" s="62">
        <f t="shared" si="16"/>
        <v>0</v>
      </c>
      <c r="X71" s="62">
        <f t="shared" si="16"/>
        <v>0</v>
      </c>
      <c r="Y71" s="62">
        <f t="shared" si="16"/>
        <v>0</v>
      </c>
      <c r="Z71" s="62">
        <f t="shared" si="16"/>
        <v>0</v>
      </c>
      <c r="AA71" s="62">
        <f t="shared" si="16"/>
        <v>0</v>
      </c>
      <c r="AB71" s="62">
        <f t="shared" si="16"/>
        <v>0</v>
      </c>
      <c r="AC71" s="62">
        <f t="shared" si="16"/>
        <v>0</v>
      </c>
      <c r="AD71" s="62">
        <f t="shared" si="16"/>
        <v>0</v>
      </c>
      <c r="AE71" s="62">
        <f t="shared" si="16"/>
        <v>0</v>
      </c>
      <c r="AF71" s="62">
        <f t="shared" si="16"/>
        <v>0</v>
      </c>
      <c r="AG71" s="62">
        <f t="shared" si="16"/>
        <v>0</v>
      </c>
      <c r="AH71" s="62">
        <f t="shared" si="16"/>
        <v>0</v>
      </c>
      <c r="AI71" s="62">
        <f t="shared" si="16"/>
        <v>0</v>
      </c>
      <c r="AJ71" s="62">
        <f t="shared" si="16"/>
        <v>0</v>
      </c>
      <c r="AK71" s="62">
        <f t="shared" si="16"/>
        <v>0</v>
      </c>
      <c r="AL71" s="62">
        <f t="shared" si="16"/>
        <v>0</v>
      </c>
      <c r="AM71" s="62">
        <f t="shared" si="16"/>
        <v>0</v>
      </c>
      <c r="AN71" s="62">
        <f t="shared" si="16"/>
        <v>0</v>
      </c>
      <c r="AO71" s="62">
        <f t="shared" si="16"/>
        <v>0</v>
      </c>
      <c r="AP71" s="62">
        <f t="shared" si="16"/>
        <v>0</v>
      </c>
      <c r="AQ71" s="62">
        <f t="shared" si="16"/>
        <v>0</v>
      </c>
      <c r="AR71" s="62">
        <f t="shared" si="16"/>
        <v>0</v>
      </c>
      <c r="AS71" s="62">
        <f t="shared" si="16"/>
        <v>0</v>
      </c>
      <c r="AT71" s="62">
        <f t="shared" si="16"/>
        <v>0</v>
      </c>
      <c r="AU71" s="62">
        <f t="shared" si="16"/>
        <v>0</v>
      </c>
      <c r="AV71" s="62">
        <f t="shared" si="16"/>
        <v>0</v>
      </c>
      <c r="AW71" s="62">
        <f t="shared" si="16"/>
        <v>0</v>
      </c>
      <c r="AX71" s="62">
        <f t="shared" si="16"/>
        <v>0</v>
      </c>
      <c r="AY71" s="62">
        <f t="shared" si="16"/>
        <v>0</v>
      </c>
      <c r="AZ71" s="62">
        <f t="shared" si="16"/>
        <v>0</v>
      </c>
      <c r="BA71" s="62">
        <f t="shared" si="16"/>
        <v>0</v>
      </c>
      <c r="BB71" s="62">
        <f t="shared" si="16"/>
        <v>0</v>
      </c>
      <c r="BC71" s="62">
        <f t="shared" si="16"/>
        <v>0</v>
      </c>
      <c r="BD71" s="62">
        <f t="shared" si="16"/>
        <v>0</v>
      </c>
      <c r="BE71" s="62">
        <f t="shared" si="16"/>
        <v>0</v>
      </c>
      <c r="BF71" s="62">
        <f t="shared" si="16"/>
        <v>0</v>
      </c>
      <c r="BG71" s="62">
        <f t="shared" si="16"/>
        <v>0</v>
      </c>
      <c r="BH71" s="62">
        <f t="shared" si="16"/>
        <v>0</v>
      </c>
      <c r="BI71" s="62">
        <f t="shared" si="16"/>
        <v>0</v>
      </c>
      <c r="BJ71" s="62">
        <f t="shared" si="16"/>
        <v>0</v>
      </c>
      <c r="BK71" s="62">
        <f t="shared" si="16"/>
        <v>0</v>
      </c>
      <c r="BL71" s="62">
        <f t="shared" si="16"/>
        <v>0</v>
      </c>
      <c r="BM71" s="62">
        <f t="shared" si="16"/>
        <v>0</v>
      </c>
      <c r="BN71" s="62">
        <f t="shared" ref="BN71:CI71" si="17">COUNTIF(BN$1:BN$60,"H")</f>
        <v>0</v>
      </c>
      <c r="BO71" s="62">
        <f t="shared" si="17"/>
        <v>0</v>
      </c>
      <c r="BP71" s="62">
        <f t="shared" si="17"/>
        <v>0</v>
      </c>
      <c r="BQ71" s="62">
        <f t="shared" si="17"/>
        <v>0</v>
      </c>
      <c r="BR71" s="62">
        <f t="shared" si="17"/>
        <v>0</v>
      </c>
      <c r="BS71" s="62">
        <f t="shared" si="17"/>
        <v>0</v>
      </c>
      <c r="BT71" s="62">
        <f t="shared" si="17"/>
        <v>0</v>
      </c>
      <c r="BU71" s="62">
        <f t="shared" si="17"/>
        <v>0</v>
      </c>
      <c r="BV71" s="62">
        <f t="shared" si="17"/>
        <v>0</v>
      </c>
      <c r="BW71" s="62">
        <f t="shared" si="17"/>
        <v>0</v>
      </c>
      <c r="BX71" s="62">
        <f t="shared" si="17"/>
        <v>0</v>
      </c>
      <c r="BY71" s="62">
        <f t="shared" si="17"/>
        <v>0</v>
      </c>
      <c r="BZ71" s="62">
        <f t="shared" si="17"/>
        <v>0</v>
      </c>
      <c r="CA71" s="62">
        <f t="shared" si="17"/>
        <v>0</v>
      </c>
      <c r="CB71" s="62">
        <f t="shared" si="17"/>
        <v>0</v>
      </c>
      <c r="CC71" s="62">
        <f t="shared" si="17"/>
        <v>0</v>
      </c>
      <c r="CD71" s="62">
        <f t="shared" si="17"/>
        <v>0</v>
      </c>
      <c r="CE71" s="62">
        <f t="shared" si="17"/>
        <v>0</v>
      </c>
      <c r="CF71" s="62">
        <f t="shared" si="17"/>
        <v>0</v>
      </c>
      <c r="CG71" s="62">
        <f t="shared" si="17"/>
        <v>0</v>
      </c>
      <c r="CH71" s="130"/>
      <c r="CI71" s="62">
        <f t="shared" si="17"/>
        <v>9</v>
      </c>
    </row>
    <row r="72" spans="1:87" x14ac:dyDescent="0.35">
      <c r="A72" s="28">
        <f>COUNTIF(A$1:A$60,"I")</f>
        <v>0</v>
      </c>
      <c r="B72" s="63">
        <f t="shared" ref="B72:BM72" si="18">COUNTIF(B$1:B$60,"I")</f>
        <v>0</v>
      </c>
      <c r="C72" s="63">
        <f t="shared" si="18"/>
        <v>0</v>
      </c>
      <c r="D72" s="63">
        <f t="shared" si="18"/>
        <v>0</v>
      </c>
      <c r="E72" s="63">
        <f t="shared" si="18"/>
        <v>0</v>
      </c>
      <c r="F72" s="63">
        <f t="shared" si="18"/>
        <v>0</v>
      </c>
      <c r="G72" s="63">
        <f t="shared" si="18"/>
        <v>0</v>
      </c>
      <c r="H72" s="63">
        <f t="shared" si="18"/>
        <v>0</v>
      </c>
      <c r="I72" s="63">
        <f t="shared" si="18"/>
        <v>0</v>
      </c>
      <c r="J72" s="63">
        <f t="shared" si="18"/>
        <v>0</v>
      </c>
      <c r="K72" s="63">
        <f t="shared" si="18"/>
        <v>0</v>
      </c>
      <c r="L72" s="63">
        <f t="shared" si="18"/>
        <v>0</v>
      </c>
      <c r="M72" s="63">
        <f t="shared" si="18"/>
        <v>0</v>
      </c>
      <c r="N72" s="63">
        <f t="shared" si="18"/>
        <v>0</v>
      </c>
      <c r="O72" s="63">
        <f t="shared" si="18"/>
        <v>0</v>
      </c>
      <c r="P72" s="63">
        <f t="shared" si="18"/>
        <v>0</v>
      </c>
      <c r="Q72" s="63">
        <f t="shared" si="18"/>
        <v>0</v>
      </c>
      <c r="R72" s="63">
        <f t="shared" si="18"/>
        <v>0</v>
      </c>
      <c r="S72" s="63">
        <f t="shared" si="18"/>
        <v>0</v>
      </c>
      <c r="T72" s="63">
        <f t="shared" si="18"/>
        <v>0</v>
      </c>
      <c r="U72" s="63">
        <f t="shared" si="18"/>
        <v>0</v>
      </c>
      <c r="V72" s="63">
        <f t="shared" si="18"/>
        <v>0</v>
      </c>
      <c r="W72" s="63">
        <f t="shared" si="18"/>
        <v>0</v>
      </c>
      <c r="X72" s="63">
        <f t="shared" si="18"/>
        <v>0</v>
      </c>
      <c r="Y72" s="63">
        <f t="shared" si="18"/>
        <v>0</v>
      </c>
      <c r="Z72" s="63">
        <f t="shared" si="18"/>
        <v>0</v>
      </c>
      <c r="AA72" s="63">
        <f t="shared" si="18"/>
        <v>0</v>
      </c>
      <c r="AB72" s="63">
        <f t="shared" si="18"/>
        <v>0</v>
      </c>
      <c r="AC72" s="63">
        <f t="shared" si="18"/>
        <v>0</v>
      </c>
      <c r="AD72" s="63">
        <f t="shared" si="18"/>
        <v>0</v>
      </c>
      <c r="AE72" s="63">
        <f t="shared" si="18"/>
        <v>0</v>
      </c>
      <c r="AF72" s="63">
        <f t="shared" si="18"/>
        <v>0</v>
      </c>
      <c r="AG72" s="63">
        <f t="shared" si="18"/>
        <v>0</v>
      </c>
      <c r="AH72" s="63">
        <f t="shared" si="18"/>
        <v>0</v>
      </c>
      <c r="AI72" s="63">
        <f t="shared" si="18"/>
        <v>0</v>
      </c>
      <c r="AJ72" s="63">
        <f t="shared" si="18"/>
        <v>0</v>
      </c>
      <c r="AK72" s="63">
        <f t="shared" si="18"/>
        <v>0</v>
      </c>
      <c r="AL72" s="63">
        <f t="shared" si="18"/>
        <v>0</v>
      </c>
      <c r="AM72" s="63">
        <f t="shared" si="18"/>
        <v>0</v>
      </c>
      <c r="AN72" s="63">
        <f t="shared" si="18"/>
        <v>0</v>
      </c>
      <c r="AO72" s="63">
        <f t="shared" si="18"/>
        <v>0</v>
      </c>
      <c r="AP72" s="63">
        <f t="shared" si="18"/>
        <v>0</v>
      </c>
      <c r="AQ72" s="63">
        <f t="shared" si="18"/>
        <v>0</v>
      </c>
      <c r="AR72" s="63">
        <f t="shared" si="18"/>
        <v>0</v>
      </c>
      <c r="AS72" s="63">
        <f t="shared" si="18"/>
        <v>0</v>
      </c>
      <c r="AT72" s="63">
        <f t="shared" si="18"/>
        <v>0</v>
      </c>
      <c r="AU72" s="63">
        <f t="shared" si="18"/>
        <v>0</v>
      </c>
      <c r="AV72" s="63">
        <f t="shared" si="18"/>
        <v>0</v>
      </c>
      <c r="AW72" s="63">
        <f t="shared" si="18"/>
        <v>0</v>
      </c>
      <c r="AX72" s="63">
        <f t="shared" si="18"/>
        <v>0</v>
      </c>
      <c r="AY72" s="63">
        <f t="shared" si="18"/>
        <v>0</v>
      </c>
      <c r="AZ72" s="63">
        <f t="shared" si="18"/>
        <v>0</v>
      </c>
      <c r="BA72" s="63">
        <f t="shared" si="18"/>
        <v>0</v>
      </c>
      <c r="BB72" s="63">
        <f t="shared" si="18"/>
        <v>0</v>
      </c>
      <c r="BC72" s="63">
        <f t="shared" si="18"/>
        <v>0</v>
      </c>
      <c r="BD72" s="63">
        <f t="shared" si="18"/>
        <v>0</v>
      </c>
      <c r="BE72" s="63">
        <f t="shared" si="18"/>
        <v>0</v>
      </c>
      <c r="BF72" s="63">
        <f t="shared" si="18"/>
        <v>0</v>
      </c>
      <c r="BG72" s="63">
        <f t="shared" si="18"/>
        <v>0</v>
      </c>
      <c r="BH72" s="63">
        <f t="shared" si="18"/>
        <v>0</v>
      </c>
      <c r="BI72" s="63">
        <f t="shared" si="18"/>
        <v>0</v>
      </c>
      <c r="BJ72" s="63">
        <f t="shared" si="18"/>
        <v>0</v>
      </c>
      <c r="BK72" s="63">
        <f t="shared" si="18"/>
        <v>0</v>
      </c>
      <c r="BL72" s="63">
        <f t="shared" si="18"/>
        <v>0</v>
      </c>
      <c r="BM72" s="63">
        <f t="shared" si="18"/>
        <v>0</v>
      </c>
      <c r="BN72" s="63">
        <f t="shared" ref="BN72:CI72" si="19">COUNTIF(BN$1:BN$60,"I")</f>
        <v>0</v>
      </c>
      <c r="BO72" s="63">
        <f t="shared" si="19"/>
        <v>0</v>
      </c>
      <c r="BP72" s="63">
        <f t="shared" si="19"/>
        <v>0</v>
      </c>
      <c r="BQ72" s="63">
        <f t="shared" si="19"/>
        <v>0</v>
      </c>
      <c r="BR72" s="63">
        <f t="shared" si="19"/>
        <v>0</v>
      </c>
      <c r="BS72" s="63">
        <f t="shared" si="19"/>
        <v>0</v>
      </c>
      <c r="BT72" s="63">
        <f t="shared" si="19"/>
        <v>0</v>
      </c>
      <c r="BU72" s="63">
        <f t="shared" si="19"/>
        <v>0</v>
      </c>
      <c r="BV72" s="63">
        <f t="shared" si="19"/>
        <v>0</v>
      </c>
      <c r="BW72" s="63">
        <f t="shared" si="19"/>
        <v>0</v>
      </c>
      <c r="BX72" s="63">
        <f t="shared" si="19"/>
        <v>0</v>
      </c>
      <c r="BY72" s="63">
        <f t="shared" si="19"/>
        <v>0</v>
      </c>
      <c r="BZ72" s="63">
        <f t="shared" si="19"/>
        <v>0</v>
      </c>
      <c r="CA72" s="63">
        <f t="shared" si="19"/>
        <v>0</v>
      </c>
      <c r="CB72" s="63">
        <f t="shared" si="19"/>
        <v>0</v>
      </c>
      <c r="CC72" s="63">
        <f t="shared" si="19"/>
        <v>0</v>
      </c>
      <c r="CD72" s="63">
        <f t="shared" si="19"/>
        <v>0</v>
      </c>
      <c r="CE72" s="63">
        <f t="shared" si="19"/>
        <v>0</v>
      </c>
      <c r="CF72" s="63">
        <f t="shared" si="19"/>
        <v>0</v>
      </c>
      <c r="CG72" s="63">
        <f t="shared" si="19"/>
        <v>0</v>
      </c>
      <c r="CH72" s="130"/>
      <c r="CI72" s="63">
        <f t="shared" si="19"/>
        <v>0</v>
      </c>
    </row>
    <row r="73" spans="1:87" x14ac:dyDescent="0.35">
      <c r="A73" s="1" t="str">
        <f>A$63</f>
        <v>Student A</v>
      </c>
      <c r="B73" s="1" t="str">
        <f t="shared" ref="B73:BM73" si="20">B$63</f>
        <v>Student B</v>
      </c>
      <c r="C73" s="1" t="str">
        <f t="shared" si="20"/>
        <v>Student C</v>
      </c>
      <c r="D73" s="1" t="str">
        <f t="shared" si="20"/>
        <v>Student D</v>
      </c>
      <c r="E73" s="1" t="str">
        <f t="shared" si="20"/>
        <v>Student E</v>
      </c>
      <c r="F73" s="1" t="str">
        <f t="shared" si="20"/>
        <v>Student F</v>
      </c>
      <c r="G73" s="1" t="str">
        <f t="shared" si="20"/>
        <v>Student G</v>
      </c>
      <c r="H73" s="1" t="str">
        <f t="shared" si="20"/>
        <v>Student H</v>
      </c>
      <c r="I73" s="1" t="str">
        <f t="shared" si="20"/>
        <v>Student I</v>
      </c>
      <c r="J73" s="1" t="str">
        <f t="shared" si="20"/>
        <v>Student J</v>
      </c>
      <c r="K73" s="1" t="str">
        <f t="shared" si="20"/>
        <v>Student K</v>
      </c>
      <c r="L73" s="1" t="str">
        <f t="shared" si="20"/>
        <v>Student L</v>
      </c>
      <c r="M73" s="1" t="str">
        <f t="shared" si="20"/>
        <v>Student M</v>
      </c>
      <c r="N73" s="1" t="str">
        <f t="shared" si="20"/>
        <v>Student N</v>
      </c>
      <c r="O73" s="1" t="str">
        <f t="shared" si="20"/>
        <v>Student O</v>
      </c>
      <c r="P73" s="1" t="str">
        <f t="shared" si="20"/>
        <v>Student P</v>
      </c>
      <c r="Q73" s="1" t="str">
        <f t="shared" si="20"/>
        <v>Student Q</v>
      </c>
      <c r="R73" s="1" t="str">
        <f t="shared" si="20"/>
        <v>Student R</v>
      </c>
      <c r="S73" s="1" t="str">
        <f t="shared" si="20"/>
        <v>Student S</v>
      </c>
      <c r="T73" s="1" t="str">
        <f t="shared" si="20"/>
        <v>Student T</v>
      </c>
      <c r="U73" s="1" t="str">
        <f t="shared" si="20"/>
        <v>Student U</v>
      </c>
      <c r="V73" s="1" t="str">
        <f t="shared" si="20"/>
        <v>Student V</v>
      </c>
      <c r="W73" s="1" t="str">
        <f t="shared" si="20"/>
        <v>Student W</v>
      </c>
      <c r="X73" s="1" t="str">
        <f t="shared" si="20"/>
        <v>Student X</v>
      </c>
      <c r="Y73" s="1" t="str">
        <f t="shared" si="20"/>
        <v>Student Y</v>
      </c>
      <c r="Z73" s="1">
        <f t="shared" si="20"/>
        <v>0</v>
      </c>
      <c r="AA73" s="1">
        <f t="shared" si="20"/>
        <v>0</v>
      </c>
      <c r="AB73" s="1">
        <f t="shared" si="20"/>
        <v>0</v>
      </c>
      <c r="AC73" s="1">
        <f t="shared" si="20"/>
        <v>0</v>
      </c>
      <c r="AD73" s="1">
        <f t="shared" si="20"/>
        <v>0</v>
      </c>
      <c r="AE73" s="1" t="str">
        <f t="shared" si="20"/>
        <v>Student A</v>
      </c>
      <c r="AF73" s="1" t="str">
        <f t="shared" si="20"/>
        <v>Student B</v>
      </c>
      <c r="AG73" s="1" t="str">
        <f t="shared" si="20"/>
        <v>Student C</v>
      </c>
      <c r="AH73" s="1" t="str">
        <f t="shared" si="20"/>
        <v>Student D</v>
      </c>
      <c r="AI73" s="1" t="str">
        <f t="shared" si="20"/>
        <v>Student E</v>
      </c>
      <c r="AJ73" s="1" t="str">
        <f t="shared" si="20"/>
        <v>Student F</v>
      </c>
      <c r="AK73" s="1" t="str">
        <f t="shared" si="20"/>
        <v>Student G</v>
      </c>
      <c r="AL73" s="1" t="str">
        <f t="shared" si="20"/>
        <v>Student H</v>
      </c>
      <c r="AM73" s="1" t="str">
        <f t="shared" si="20"/>
        <v>Student I</v>
      </c>
      <c r="AN73" s="1" t="str">
        <f t="shared" si="20"/>
        <v>Student J</v>
      </c>
      <c r="AO73" s="1" t="str">
        <f t="shared" si="20"/>
        <v>Student K</v>
      </c>
      <c r="AP73" s="1" t="str">
        <f t="shared" si="20"/>
        <v>Student L</v>
      </c>
      <c r="AQ73" s="1" t="str">
        <f t="shared" si="20"/>
        <v>Student M</v>
      </c>
      <c r="AR73" s="1" t="str">
        <f t="shared" si="20"/>
        <v>Student N</v>
      </c>
      <c r="AS73" s="1" t="str">
        <f t="shared" si="20"/>
        <v>Student O</v>
      </c>
      <c r="AT73" s="1" t="str">
        <f t="shared" si="20"/>
        <v>Student P</v>
      </c>
      <c r="AU73" s="1" t="str">
        <f t="shared" si="20"/>
        <v>Student Q</v>
      </c>
      <c r="AV73" s="1" t="str">
        <f t="shared" si="20"/>
        <v>Student R</v>
      </c>
      <c r="AW73" s="1" t="str">
        <f t="shared" si="20"/>
        <v>Student S</v>
      </c>
      <c r="AX73" s="1" t="str">
        <f t="shared" si="20"/>
        <v>Student T</v>
      </c>
      <c r="AY73" s="1" t="str">
        <f t="shared" si="20"/>
        <v>Student U</v>
      </c>
      <c r="AZ73" s="1" t="str">
        <f t="shared" si="20"/>
        <v>Student V</v>
      </c>
      <c r="BA73" s="1" t="str">
        <f t="shared" si="20"/>
        <v>Student W</v>
      </c>
      <c r="BB73" s="1" t="str">
        <f t="shared" si="20"/>
        <v>Student X</v>
      </c>
      <c r="BC73" s="1" t="str">
        <f t="shared" si="20"/>
        <v>Student Y</v>
      </c>
      <c r="BD73" s="1">
        <f t="shared" si="20"/>
        <v>0</v>
      </c>
      <c r="BE73" s="1">
        <f t="shared" si="20"/>
        <v>0</v>
      </c>
      <c r="BF73" s="1">
        <f t="shared" si="20"/>
        <v>0</v>
      </c>
      <c r="BG73" s="1">
        <f t="shared" si="20"/>
        <v>0</v>
      </c>
      <c r="BH73" s="1">
        <f t="shared" si="20"/>
        <v>0</v>
      </c>
      <c r="BI73" s="1" t="str">
        <f t="shared" si="20"/>
        <v>Student A</v>
      </c>
      <c r="BJ73" s="1" t="str">
        <f t="shared" si="20"/>
        <v>Student B</v>
      </c>
      <c r="BK73" s="1" t="str">
        <f t="shared" si="20"/>
        <v>Student C</v>
      </c>
      <c r="BL73" s="1" t="str">
        <f t="shared" si="20"/>
        <v>Student D</v>
      </c>
      <c r="BM73" s="1" t="str">
        <f t="shared" si="20"/>
        <v>Student E</v>
      </c>
      <c r="BN73" s="1" t="str">
        <f t="shared" ref="BN73:CG73" si="21">BN$63</f>
        <v>Student F</v>
      </c>
      <c r="BO73" s="1" t="str">
        <f t="shared" si="21"/>
        <v>Student G</v>
      </c>
      <c r="BP73" s="1" t="str">
        <f t="shared" si="21"/>
        <v>Student H</v>
      </c>
      <c r="BQ73" s="1" t="str">
        <f t="shared" si="21"/>
        <v>Student I</v>
      </c>
      <c r="BR73" s="1" t="str">
        <f t="shared" si="21"/>
        <v>Student J</v>
      </c>
      <c r="BS73" s="1" t="str">
        <f t="shared" si="21"/>
        <v>Student K</v>
      </c>
      <c r="BT73" s="1" t="str">
        <f t="shared" si="21"/>
        <v>Student L</v>
      </c>
      <c r="BU73" s="1" t="str">
        <f t="shared" si="21"/>
        <v>Student M</v>
      </c>
      <c r="BV73" s="1" t="str">
        <f t="shared" si="21"/>
        <v>Student N</v>
      </c>
      <c r="BW73" s="1" t="str">
        <f t="shared" si="21"/>
        <v>Student O</v>
      </c>
      <c r="BX73" s="1" t="str">
        <f t="shared" si="21"/>
        <v>Student P</v>
      </c>
      <c r="BY73" s="1" t="str">
        <f t="shared" si="21"/>
        <v>Student Q</v>
      </c>
      <c r="BZ73" s="1" t="str">
        <f t="shared" si="21"/>
        <v>Student R</v>
      </c>
      <c r="CA73" s="1" t="str">
        <f t="shared" si="21"/>
        <v>Student S</v>
      </c>
      <c r="CB73" s="1" t="str">
        <f t="shared" si="21"/>
        <v>Student T</v>
      </c>
      <c r="CC73" s="1" t="str">
        <f t="shared" si="21"/>
        <v>Student U</v>
      </c>
      <c r="CD73" s="1" t="str">
        <f t="shared" si="21"/>
        <v>Student V</v>
      </c>
      <c r="CE73" s="1" t="str">
        <f t="shared" si="21"/>
        <v>Student W</v>
      </c>
      <c r="CF73" s="1" t="str">
        <f t="shared" si="21"/>
        <v>Student X</v>
      </c>
      <c r="CG73" s="1" t="str">
        <f t="shared" si="21"/>
        <v>Student Y</v>
      </c>
    </row>
    <row r="74" spans="1:87" x14ac:dyDescent="0.35">
      <c r="A74" s="1">
        <f>A$64</f>
        <v>0</v>
      </c>
      <c r="B74" s="1">
        <f t="shared" ref="B74:BM74" si="22">B$64</f>
        <v>0</v>
      </c>
      <c r="C74" s="1">
        <f t="shared" si="22"/>
        <v>0</v>
      </c>
      <c r="D74" s="1">
        <f t="shared" si="22"/>
        <v>0</v>
      </c>
      <c r="E74" s="1">
        <f t="shared" si="22"/>
        <v>0</v>
      </c>
      <c r="F74" s="1">
        <f t="shared" si="22"/>
        <v>0</v>
      </c>
      <c r="G74" s="1">
        <f t="shared" si="22"/>
        <v>0</v>
      </c>
      <c r="H74" s="1">
        <f t="shared" si="22"/>
        <v>0</v>
      </c>
      <c r="I74" s="1">
        <f t="shared" si="22"/>
        <v>0</v>
      </c>
      <c r="J74" s="1">
        <f t="shared" si="22"/>
        <v>0</v>
      </c>
      <c r="K74" s="1">
        <f t="shared" si="22"/>
        <v>0</v>
      </c>
      <c r="L74" s="1">
        <f t="shared" si="22"/>
        <v>0</v>
      </c>
      <c r="M74" s="1">
        <f t="shared" si="22"/>
        <v>0</v>
      </c>
      <c r="N74" s="1">
        <f t="shared" si="22"/>
        <v>0</v>
      </c>
      <c r="O74" s="1">
        <f t="shared" si="22"/>
        <v>0</v>
      </c>
      <c r="P74" s="1">
        <f t="shared" si="22"/>
        <v>0</v>
      </c>
      <c r="Q74" s="1">
        <f t="shared" si="22"/>
        <v>0</v>
      </c>
      <c r="R74" s="1">
        <f t="shared" si="22"/>
        <v>0</v>
      </c>
      <c r="S74" s="1">
        <f t="shared" si="22"/>
        <v>0</v>
      </c>
      <c r="T74" s="1">
        <f t="shared" si="22"/>
        <v>0</v>
      </c>
      <c r="U74" s="1">
        <f t="shared" si="22"/>
        <v>0</v>
      </c>
      <c r="V74" s="1">
        <f t="shared" si="22"/>
        <v>0</v>
      </c>
      <c r="W74" s="1">
        <f t="shared" si="22"/>
        <v>0</v>
      </c>
      <c r="X74" s="1">
        <f t="shared" si="22"/>
        <v>0</v>
      </c>
      <c r="Y74" s="1">
        <f t="shared" si="22"/>
        <v>0</v>
      </c>
      <c r="Z74" s="1">
        <f t="shared" si="22"/>
        <v>0</v>
      </c>
      <c r="AA74" s="1">
        <f t="shared" si="22"/>
        <v>0</v>
      </c>
      <c r="AB74" s="1">
        <f t="shared" si="22"/>
        <v>0</v>
      </c>
      <c r="AC74" s="1">
        <f t="shared" si="22"/>
        <v>0</v>
      </c>
      <c r="AD74" s="1">
        <f t="shared" si="22"/>
        <v>0</v>
      </c>
      <c r="AE74" s="1">
        <f t="shared" si="22"/>
        <v>0</v>
      </c>
      <c r="AF74" s="1">
        <f t="shared" si="22"/>
        <v>0</v>
      </c>
      <c r="AG74" s="1">
        <f t="shared" si="22"/>
        <v>0</v>
      </c>
      <c r="AH74" s="1">
        <f t="shared" si="22"/>
        <v>0</v>
      </c>
      <c r="AI74" s="1">
        <f t="shared" si="22"/>
        <v>0</v>
      </c>
      <c r="AJ74" s="1">
        <f t="shared" si="22"/>
        <v>0</v>
      </c>
      <c r="AK74" s="1">
        <f t="shared" si="22"/>
        <v>0</v>
      </c>
      <c r="AL74" s="1">
        <f t="shared" si="22"/>
        <v>0</v>
      </c>
      <c r="AM74" s="1">
        <f t="shared" si="22"/>
        <v>0</v>
      </c>
      <c r="AN74" s="1">
        <f t="shared" si="22"/>
        <v>0</v>
      </c>
      <c r="AO74" s="1">
        <f t="shared" si="22"/>
        <v>0</v>
      </c>
      <c r="AP74" s="1">
        <f t="shared" si="22"/>
        <v>0</v>
      </c>
      <c r="AQ74" s="1">
        <f t="shared" si="22"/>
        <v>0</v>
      </c>
      <c r="AR74" s="1">
        <f t="shared" si="22"/>
        <v>0</v>
      </c>
      <c r="AS74" s="1">
        <f t="shared" si="22"/>
        <v>0</v>
      </c>
      <c r="AT74" s="1">
        <f t="shared" si="22"/>
        <v>0</v>
      </c>
      <c r="AU74" s="1">
        <f t="shared" si="22"/>
        <v>0</v>
      </c>
      <c r="AV74" s="1">
        <f t="shared" si="22"/>
        <v>0</v>
      </c>
      <c r="AW74" s="1">
        <f t="shared" si="22"/>
        <v>0</v>
      </c>
      <c r="AX74" s="1">
        <f t="shared" si="22"/>
        <v>0</v>
      </c>
      <c r="AY74" s="1">
        <f t="shared" si="22"/>
        <v>0</v>
      </c>
      <c r="AZ74" s="1">
        <f t="shared" si="22"/>
        <v>0</v>
      </c>
      <c r="BA74" s="1">
        <f t="shared" si="22"/>
        <v>0</v>
      </c>
      <c r="BB74" s="1">
        <f t="shared" si="22"/>
        <v>0</v>
      </c>
      <c r="BC74" s="1">
        <f t="shared" si="22"/>
        <v>0</v>
      </c>
      <c r="BD74" s="1">
        <f t="shared" si="22"/>
        <v>0</v>
      </c>
      <c r="BE74" s="1">
        <f t="shared" si="22"/>
        <v>0</v>
      </c>
      <c r="BF74" s="1">
        <f t="shared" si="22"/>
        <v>0</v>
      </c>
      <c r="BG74" s="1">
        <f t="shared" si="22"/>
        <v>0</v>
      </c>
      <c r="BH74" s="1">
        <f t="shared" si="22"/>
        <v>0</v>
      </c>
      <c r="BI74" s="1">
        <f t="shared" si="22"/>
        <v>0</v>
      </c>
      <c r="BJ74" s="1">
        <f t="shared" si="22"/>
        <v>0</v>
      </c>
      <c r="BK74" s="1">
        <f t="shared" si="22"/>
        <v>0</v>
      </c>
      <c r="BL74" s="1">
        <f t="shared" si="22"/>
        <v>0</v>
      </c>
      <c r="BM74" s="1">
        <f t="shared" si="22"/>
        <v>0</v>
      </c>
      <c r="BN74" s="1">
        <f t="shared" ref="BN74:CG74" si="23">BN$64</f>
        <v>0</v>
      </c>
      <c r="BO74" s="1">
        <f t="shared" si="23"/>
        <v>0</v>
      </c>
      <c r="BP74" s="1">
        <f t="shared" si="23"/>
        <v>0</v>
      </c>
      <c r="BQ74" s="1">
        <f t="shared" si="23"/>
        <v>0</v>
      </c>
      <c r="BR74" s="1">
        <f t="shared" si="23"/>
        <v>0</v>
      </c>
      <c r="BS74" s="1">
        <f t="shared" si="23"/>
        <v>0</v>
      </c>
      <c r="BT74" s="1">
        <f t="shared" si="23"/>
        <v>0</v>
      </c>
      <c r="BU74" s="1">
        <f t="shared" si="23"/>
        <v>0</v>
      </c>
      <c r="BV74" s="1">
        <f t="shared" si="23"/>
        <v>0</v>
      </c>
      <c r="BW74" s="1">
        <f t="shared" si="23"/>
        <v>0</v>
      </c>
      <c r="BX74" s="1">
        <f t="shared" si="23"/>
        <v>0</v>
      </c>
      <c r="BY74" s="1">
        <f t="shared" si="23"/>
        <v>0</v>
      </c>
      <c r="BZ74" s="1">
        <f t="shared" si="23"/>
        <v>0</v>
      </c>
      <c r="CA74" s="1">
        <f t="shared" si="23"/>
        <v>0</v>
      </c>
      <c r="CB74" s="1">
        <f t="shared" si="23"/>
        <v>0</v>
      </c>
      <c r="CC74" s="1">
        <f t="shared" si="23"/>
        <v>0</v>
      </c>
      <c r="CD74" s="1">
        <f t="shared" si="23"/>
        <v>0</v>
      </c>
      <c r="CE74" s="1">
        <f t="shared" si="23"/>
        <v>0</v>
      </c>
      <c r="CF74" s="1">
        <f t="shared" si="23"/>
        <v>0</v>
      </c>
      <c r="CG74" s="1">
        <f t="shared" si="23"/>
        <v>0</v>
      </c>
    </row>
    <row r="75" spans="1:87" x14ac:dyDescent="0.35">
      <c r="A75" s="1">
        <f>A$65</f>
        <v>0</v>
      </c>
      <c r="B75" s="1">
        <f t="shared" ref="B75:BM75" si="24">B$65</f>
        <v>0</v>
      </c>
      <c r="C75" s="1">
        <f t="shared" si="24"/>
        <v>0</v>
      </c>
      <c r="D75" s="1">
        <f t="shared" si="24"/>
        <v>0</v>
      </c>
      <c r="E75" s="1">
        <f t="shared" si="24"/>
        <v>0</v>
      </c>
      <c r="F75" s="1">
        <f t="shared" si="24"/>
        <v>0</v>
      </c>
      <c r="G75" s="1">
        <f t="shared" si="24"/>
        <v>0</v>
      </c>
      <c r="H75" s="1">
        <f t="shared" si="24"/>
        <v>0</v>
      </c>
      <c r="I75" s="1">
        <f t="shared" si="24"/>
        <v>0</v>
      </c>
      <c r="J75" s="1">
        <f t="shared" si="24"/>
        <v>0</v>
      </c>
      <c r="K75" s="1">
        <f t="shared" si="24"/>
        <v>0</v>
      </c>
      <c r="L75" s="1">
        <f t="shared" si="24"/>
        <v>0</v>
      </c>
      <c r="M75" s="1">
        <f t="shared" si="24"/>
        <v>0</v>
      </c>
      <c r="N75" s="1">
        <f t="shared" si="24"/>
        <v>0</v>
      </c>
      <c r="O75" s="1">
        <f t="shared" si="24"/>
        <v>0</v>
      </c>
      <c r="P75" s="1">
        <f t="shared" si="24"/>
        <v>0</v>
      </c>
      <c r="Q75" s="1">
        <f t="shared" si="24"/>
        <v>0</v>
      </c>
      <c r="R75" s="1">
        <f t="shared" si="24"/>
        <v>0</v>
      </c>
      <c r="S75" s="1">
        <f t="shared" si="24"/>
        <v>0</v>
      </c>
      <c r="T75" s="1">
        <f t="shared" si="24"/>
        <v>0</v>
      </c>
      <c r="U75" s="1">
        <f t="shared" si="24"/>
        <v>0</v>
      </c>
      <c r="V75" s="1">
        <f t="shared" si="24"/>
        <v>0</v>
      </c>
      <c r="W75" s="1">
        <f t="shared" si="24"/>
        <v>0</v>
      </c>
      <c r="X75" s="1">
        <f t="shared" si="24"/>
        <v>0</v>
      </c>
      <c r="Y75" s="1">
        <f t="shared" si="24"/>
        <v>0</v>
      </c>
      <c r="Z75" s="1">
        <f t="shared" si="24"/>
        <v>0</v>
      </c>
      <c r="AA75" s="1">
        <f t="shared" si="24"/>
        <v>0</v>
      </c>
      <c r="AB75" s="1">
        <f t="shared" si="24"/>
        <v>0</v>
      </c>
      <c r="AC75" s="1">
        <f t="shared" si="24"/>
        <v>0</v>
      </c>
      <c r="AD75" s="1">
        <f t="shared" si="24"/>
        <v>0</v>
      </c>
      <c r="AE75" s="1">
        <f t="shared" si="24"/>
        <v>0</v>
      </c>
      <c r="AF75" s="1">
        <f t="shared" si="24"/>
        <v>0</v>
      </c>
      <c r="AG75" s="1">
        <f t="shared" si="24"/>
        <v>0</v>
      </c>
      <c r="AH75" s="1">
        <f t="shared" si="24"/>
        <v>0</v>
      </c>
      <c r="AI75" s="1">
        <f t="shared" si="24"/>
        <v>0</v>
      </c>
      <c r="AJ75" s="1">
        <f t="shared" si="24"/>
        <v>0</v>
      </c>
      <c r="AK75" s="1">
        <f t="shared" si="24"/>
        <v>0</v>
      </c>
      <c r="AL75" s="1">
        <f t="shared" si="24"/>
        <v>0</v>
      </c>
      <c r="AM75" s="1">
        <f t="shared" si="24"/>
        <v>0</v>
      </c>
      <c r="AN75" s="1">
        <f t="shared" si="24"/>
        <v>0</v>
      </c>
      <c r="AO75" s="1">
        <f t="shared" si="24"/>
        <v>0</v>
      </c>
      <c r="AP75" s="1">
        <f t="shared" si="24"/>
        <v>0</v>
      </c>
      <c r="AQ75" s="1">
        <f t="shared" si="24"/>
        <v>0</v>
      </c>
      <c r="AR75" s="1">
        <f t="shared" si="24"/>
        <v>0</v>
      </c>
      <c r="AS75" s="1">
        <f t="shared" si="24"/>
        <v>0</v>
      </c>
      <c r="AT75" s="1">
        <f t="shared" si="24"/>
        <v>0</v>
      </c>
      <c r="AU75" s="1">
        <f t="shared" si="24"/>
        <v>0</v>
      </c>
      <c r="AV75" s="1">
        <f t="shared" si="24"/>
        <v>0</v>
      </c>
      <c r="AW75" s="1">
        <f t="shared" si="24"/>
        <v>0</v>
      </c>
      <c r="AX75" s="1">
        <f t="shared" si="24"/>
        <v>0</v>
      </c>
      <c r="AY75" s="1">
        <f t="shared" si="24"/>
        <v>0</v>
      </c>
      <c r="AZ75" s="1">
        <f t="shared" si="24"/>
        <v>0</v>
      </c>
      <c r="BA75" s="1">
        <f t="shared" si="24"/>
        <v>0</v>
      </c>
      <c r="BB75" s="1">
        <f t="shared" si="24"/>
        <v>0</v>
      </c>
      <c r="BC75" s="1">
        <f t="shared" si="24"/>
        <v>0</v>
      </c>
      <c r="BD75" s="1">
        <f t="shared" si="24"/>
        <v>0</v>
      </c>
      <c r="BE75" s="1">
        <f t="shared" si="24"/>
        <v>0</v>
      </c>
      <c r="BF75" s="1">
        <f t="shared" si="24"/>
        <v>0</v>
      </c>
      <c r="BG75" s="1">
        <f t="shared" si="24"/>
        <v>0</v>
      </c>
      <c r="BH75" s="1">
        <f t="shared" si="24"/>
        <v>0</v>
      </c>
      <c r="BI75" s="1">
        <f t="shared" si="24"/>
        <v>0</v>
      </c>
      <c r="BJ75" s="1">
        <f t="shared" si="24"/>
        <v>0</v>
      </c>
      <c r="BK75" s="1">
        <f t="shared" si="24"/>
        <v>0</v>
      </c>
      <c r="BL75" s="1">
        <f t="shared" si="24"/>
        <v>0</v>
      </c>
      <c r="BM75" s="1">
        <f t="shared" si="24"/>
        <v>0</v>
      </c>
      <c r="BN75" s="1">
        <f t="shared" ref="BN75:CG75" si="25">BN$65</f>
        <v>0</v>
      </c>
      <c r="BO75" s="1">
        <f t="shared" si="25"/>
        <v>0</v>
      </c>
      <c r="BP75" s="1">
        <f t="shared" si="25"/>
        <v>0</v>
      </c>
      <c r="BQ75" s="1">
        <f t="shared" si="25"/>
        <v>0</v>
      </c>
      <c r="BR75" s="1">
        <f t="shared" si="25"/>
        <v>0</v>
      </c>
      <c r="BS75" s="1">
        <f t="shared" si="25"/>
        <v>0</v>
      </c>
      <c r="BT75" s="1">
        <f t="shared" si="25"/>
        <v>0</v>
      </c>
      <c r="BU75" s="1">
        <f t="shared" si="25"/>
        <v>0</v>
      </c>
      <c r="BV75" s="1">
        <f t="shared" si="25"/>
        <v>0</v>
      </c>
      <c r="BW75" s="1">
        <f t="shared" si="25"/>
        <v>0</v>
      </c>
      <c r="BX75" s="1">
        <f t="shared" si="25"/>
        <v>0</v>
      </c>
      <c r="BY75" s="1">
        <f t="shared" si="25"/>
        <v>0</v>
      </c>
      <c r="BZ75" s="1">
        <f t="shared" si="25"/>
        <v>0</v>
      </c>
      <c r="CA75" s="1">
        <f t="shared" si="25"/>
        <v>0</v>
      </c>
      <c r="CB75" s="1">
        <f t="shared" si="25"/>
        <v>0</v>
      </c>
      <c r="CC75" s="1">
        <f t="shared" si="25"/>
        <v>0</v>
      </c>
      <c r="CD75" s="1">
        <f t="shared" si="25"/>
        <v>0</v>
      </c>
      <c r="CE75" s="1">
        <f t="shared" si="25"/>
        <v>0</v>
      </c>
      <c r="CF75" s="1">
        <f t="shared" si="25"/>
        <v>0</v>
      </c>
      <c r="CG75" s="1">
        <f t="shared" si="25"/>
        <v>0</v>
      </c>
    </row>
    <row r="76" spans="1:87" x14ac:dyDescent="0.35">
      <c r="A76" s="1">
        <f>A$66</f>
        <v>0</v>
      </c>
      <c r="B76" s="1">
        <f t="shared" ref="B76:BM76" si="26">B$66</f>
        <v>0</v>
      </c>
      <c r="C76" s="1">
        <f t="shared" si="26"/>
        <v>0</v>
      </c>
      <c r="D76" s="1">
        <f t="shared" si="26"/>
        <v>0</v>
      </c>
      <c r="E76" s="1">
        <f t="shared" si="26"/>
        <v>0</v>
      </c>
      <c r="F76" s="1">
        <f t="shared" si="26"/>
        <v>0</v>
      </c>
      <c r="G76" s="1">
        <f t="shared" si="26"/>
        <v>0</v>
      </c>
      <c r="H76" s="1">
        <f t="shared" si="26"/>
        <v>0</v>
      </c>
      <c r="I76" s="1">
        <f t="shared" si="26"/>
        <v>0</v>
      </c>
      <c r="J76" s="1">
        <f t="shared" si="26"/>
        <v>0</v>
      </c>
      <c r="K76" s="1">
        <f t="shared" si="26"/>
        <v>0</v>
      </c>
      <c r="L76" s="1">
        <f t="shared" si="26"/>
        <v>0</v>
      </c>
      <c r="M76" s="1">
        <f t="shared" si="26"/>
        <v>0</v>
      </c>
      <c r="N76" s="1">
        <f t="shared" si="26"/>
        <v>0</v>
      </c>
      <c r="O76" s="1">
        <f t="shared" si="26"/>
        <v>0</v>
      </c>
      <c r="P76" s="1">
        <f t="shared" si="26"/>
        <v>0</v>
      </c>
      <c r="Q76" s="1">
        <f t="shared" si="26"/>
        <v>0</v>
      </c>
      <c r="R76" s="1">
        <f t="shared" si="26"/>
        <v>0</v>
      </c>
      <c r="S76" s="1">
        <f t="shared" si="26"/>
        <v>0</v>
      </c>
      <c r="T76" s="1">
        <f t="shared" si="26"/>
        <v>0</v>
      </c>
      <c r="U76" s="1">
        <f t="shared" si="26"/>
        <v>0</v>
      </c>
      <c r="V76" s="1">
        <f t="shared" si="26"/>
        <v>0</v>
      </c>
      <c r="W76" s="1">
        <f t="shared" si="26"/>
        <v>0</v>
      </c>
      <c r="X76" s="1">
        <f t="shared" si="26"/>
        <v>0</v>
      </c>
      <c r="Y76" s="1">
        <f t="shared" si="26"/>
        <v>0</v>
      </c>
      <c r="Z76" s="1">
        <f t="shared" si="26"/>
        <v>0</v>
      </c>
      <c r="AA76" s="1">
        <f t="shared" si="26"/>
        <v>0</v>
      </c>
      <c r="AB76" s="1">
        <f t="shared" si="26"/>
        <v>0</v>
      </c>
      <c r="AC76" s="1">
        <f t="shared" si="26"/>
        <v>0</v>
      </c>
      <c r="AD76" s="1">
        <f t="shared" si="26"/>
        <v>0</v>
      </c>
      <c r="AE76" s="1">
        <f t="shared" si="26"/>
        <v>0</v>
      </c>
      <c r="AF76" s="1">
        <f t="shared" si="26"/>
        <v>0</v>
      </c>
      <c r="AG76" s="1">
        <f t="shared" si="26"/>
        <v>0</v>
      </c>
      <c r="AH76" s="1">
        <f t="shared" si="26"/>
        <v>0</v>
      </c>
      <c r="AI76" s="1">
        <f t="shared" si="26"/>
        <v>0</v>
      </c>
      <c r="AJ76" s="1">
        <f t="shared" si="26"/>
        <v>0</v>
      </c>
      <c r="AK76" s="1">
        <f t="shared" si="26"/>
        <v>0</v>
      </c>
      <c r="AL76" s="1">
        <f t="shared" si="26"/>
        <v>0</v>
      </c>
      <c r="AM76" s="1">
        <f t="shared" si="26"/>
        <v>0</v>
      </c>
      <c r="AN76" s="1">
        <f t="shared" si="26"/>
        <v>0</v>
      </c>
      <c r="AO76" s="1">
        <f t="shared" si="26"/>
        <v>0</v>
      </c>
      <c r="AP76" s="1">
        <f t="shared" si="26"/>
        <v>0</v>
      </c>
      <c r="AQ76" s="1">
        <f t="shared" si="26"/>
        <v>0</v>
      </c>
      <c r="AR76" s="1">
        <f t="shared" si="26"/>
        <v>0</v>
      </c>
      <c r="AS76" s="1">
        <f t="shared" si="26"/>
        <v>0</v>
      </c>
      <c r="AT76" s="1">
        <f t="shared" si="26"/>
        <v>0</v>
      </c>
      <c r="AU76" s="1">
        <f t="shared" si="26"/>
        <v>0</v>
      </c>
      <c r="AV76" s="1">
        <f t="shared" si="26"/>
        <v>0</v>
      </c>
      <c r="AW76" s="1">
        <f t="shared" si="26"/>
        <v>0</v>
      </c>
      <c r="AX76" s="1">
        <f t="shared" si="26"/>
        <v>0</v>
      </c>
      <c r="AY76" s="1">
        <f t="shared" si="26"/>
        <v>0</v>
      </c>
      <c r="AZ76" s="1">
        <f t="shared" si="26"/>
        <v>0</v>
      </c>
      <c r="BA76" s="1">
        <f t="shared" si="26"/>
        <v>0</v>
      </c>
      <c r="BB76" s="1">
        <f t="shared" si="26"/>
        <v>0</v>
      </c>
      <c r="BC76" s="1">
        <f t="shared" si="26"/>
        <v>0</v>
      </c>
      <c r="BD76" s="1">
        <f t="shared" si="26"/>
        <v>0</v>
      </c>
      <c r="BE76" s="1">
        <f t="shared" si="26"/>
        <v>0</v>
      </c>
      <c r="BF76" s="1">
        <f t="shared" si="26"/>
        <v>0</v>
      </c>
      <c r="BG76" s="1">
        <f t="shared" si="26"/>
        <v>0</v>
      </c>
      <c r="BH76" s="1">
        <f t="shared" si="26"/>
        <v>0</v>
      </c>
      <c r="BI76" s="1">
        <f t="shared" si="26"/>
        <v>0</v>
      </c>
      <c r="BJ76" s="1">
        <f t="shared" si="26"/>
        <v>0</v>
      </c>
      <c r="BK76" s="1">
        <f t="shared" si="26"/>
        <v>0</v>
      </c>
      <c r="BL76" s="1">
        <f t="shared" si="26"/>
        <v>0</v>
      </c>
      <c r="BM76" s="1">
        <f t="shared" si="26"/>
        <v>0</v>
      </c>
      <c r="BN76" s="1">
        <f t="shared" ref="BN76:CG76" si="27">BN$66</f>
        <v>0</v>
      </c>
      <c r="BO76" s="1">
        <f t="shared" si="27"/>
        <v>0</v>
      </c>
      <c r="BP76" s="1">
        <f t="shared" si="27"/>
        <v>0</v>
      </c>
      <c r="BQ76" s="1">
        <f t="shared" si="27"/>
        <v>0</v>
      </c>
      <c r="BR76" s="1">
        <f t="shared" si="27"/>
        <v>0</v>
      </c>
      <c r="BS76" s="1">
        <f t="shared" si="27"/>
        <v>0</v>
      </c>
      <c r="BT76" s="1">
        <f t="shared" si="27"/>
        <v>0</v>
      </c>
      <c r="BU76" s="1">
        <f t="shared" si="27"/>
        <v>0</v>
      </c>
      <c r="BV76" s="1">
        <f t="shared" si="27"/>
        <v>0</v>
      </c>
      <c r="BW76" s="1">
        <f t="shared" si="27"/>
        <v>0</v>
      </c>
      <c r="BX76" s="1">
        <f t="shared" si="27"/>
        <v>0</v>
      </c>
      <c r="BY76" s="1">
        <f t="shared" si="27"/>
        <v>0</v>
      </c>
      <c r="BZ76" s="1">
        <f t="shared" si="27"/>
        <v>0</v>
      </c>
      <c r="CA76" s="1">
        <f t="shared" si="27"/>
        <v>0</v>
      </c>
      <c r="CB76" s="1">
        <f t="shared" si="27"/>
        <v>0</v>
      </c>
      <c r="CC76" s="1">
        <f t="shared" si="27"/>
        <v>0</v>
      </c>
      <c r="CD76" s="1">
        <f t="shared" si="27"/>
        <v>0</v>
      </c>
      <c r="CE76" s="1">
        <f t="shared" si="27"/>
        <v>0</v>
      </c>
      <c r="CF76" s="1">
        <f t="shared" si="27"/>
        <v>0</v>
      </c>
      <c r="CG76" s="1">
        <f t="shared" si="27"/>
        <v>0</v>
      </c>
    </row>
    <row r="77" spans="1:87" x14ac:dyDescent="0.35">
      <c r="A77" s="1">
        <f>A$67</f>
        <v>0</v>
      </c>
      <c r="B77" s="1">
        <f t="shared" ref="B77:BM77" si="28">B$67</f>
        <v>0</v>
      </c>
      <c r="C77" s="1">
        <f t="shared" si="28"/>
        <v>0</v>
      </c>
      <c r="D77" s="1">
        <f t="shared" si="28"/>
        <v>0</v>
      </c>
      <c r="E77" s="1">
        <f t="shared" si="28"/>
        <v>0</v>
      </c>
      <c r="F77" s="1">
        <f t="shared" si="28"/>
        <v>0</v>
      </c>
      <c r="G77" s="1">
        <f t="shared" si="28"/>
        <v>0</v>
      </c>
      <c r="H77" s="1">
        <f t="shared" si="28"/>
        <v>0</v>
      </c>
      <c r="I77" s="1">
        <f t="shared" si="28"/>
        <v>0</v>
      </c>
      <c r="J77" s="1">
        <f t="shared" si="28"/>
        <v>0</v>
      </c>
      <c r="K77" s="1">
        <f t="shared" si="28"/>
        <v>0</v>
      </c>
      <c r="L77" s="1">
        <f t="shared" si="28"/>
        <v>0</v>
      </c>
      <c r="M77" s="1">
        <f t="shared" si="28"/>
        <v>0</v>
      </c>
      <c r="N77" s="1">
        <f t="shared" si="28"/>
        <v>0</v>
      </c>
      <c r="O77" s="1">
        <f t="shared" si="28"/>
        <v>0</v>
      </c>
      <c r="P77" s="1">
        <f t="shared" si="28"/>
        <v>0</v>
      </c>
      <c r="Q77" s="1">
        <f t="shared" si="28"/>
        <v>0</v>
      </c>
      <c r="R77" s="1">
        <f t="shared" si="28"/>
        <v>0</v>
      </c>
      <c r="S77" s="1">
        <f t="shared" si="28"/>
        <v>0</v>
      </c>
      <c r="T77" s="1">
        <f t="shared" si="28"/>
        <v>0</v>
      </c>
      <c r="U77" s="1">
        <f t="shared" si="28"/>
        <v>0</v>
      </c>
      <c r="V77" s="1">
        <f t="shared" si="28"/>
        <v>0</v>
      </c>
      <c r="W77" s="1">
        <f t="shared" si="28"/>
        <v>0</v>
      </c>
      <c r="X77" s="1">
        <f t="shared" si="28"/>
        <v>0</v>
      </c>
      <c r="Y77" s="1">
        <f t="shared" si="28"/>
        <v>0</v>
      </c>
      <c r="Z77" s="1">
        <f t="shared" si="28"/>
        <v>0</v>
      </c>
      <c r="AA77" s="1">
        <f t="shared" si="28"/>
        <v>0</v>
      </c>
      <c r="AB77" s="1">
        <f t="shared" si="28"/>
        <v>0</v>
      </c>
      <c r="AC77" s="1">
        <f t="shared" si="28"/>
        <v>0</v>
      </c>
      <c r="AD77" s="1">
        <f t="shared" si="28"/>
        <v>0</v>
      </c>
      <c r="AE77" s="1">
        <f t="shared" si="28"/>
        <v>0</v>
      </c>
      <c r="AF77" s="1">
        <f t="shared" si="28"/>
        <v>0</v>
      </c>
      <c r="AG77" s="1">
        <f t="shared" si="28"/>
        <v>0</v>
      </c>
      <c r="AH77" s="1">
        <f t="shared" si="28"/>
        <v>0</v>
      </c>
      <c r="AI77" s="1">
        <f t="shared" si="28"/>
        <v>0</v>
      </c>
      <c r="AJ77" s="1">
        <f t="shared" si="28"/>
        <v>0</v>
      </c>
      <c r="AK77" s="1">
        <f t="shared" si="28"/>
        <v>0</v>
      </c>
      <c r="AL77" s="1">
        <f t="shared" si="28"/>
        <v>0</v>
      </c>
      <c r="AM77" s="1">
        <f t="shared" si="28"/>
        <v>0</v>
      </c>
      <c r="AN77" s="1">
        <f t="shared" si="28"/>
        <v>0</v>
      </c>
      <c r="AO77" s="1">
        <f t="shared" si="28"/>
        <v>0</v>
      </c>
      <c r="AP77" s="1">
        <f t="shared" si="28"/>
        <v>0</v>
      </c>
      <c r="AQ77" s="1">
        <f t="shared" si="28"/>
        <v>0</v>
      </c>
      <c r="AR77" s="1">
        <f t="shared" si="28"/>
        <v>0</v>
      </c>
      <c r="AS77" s="1">
        <f t="shared" si="28"/>
        <v>0</v>
      </c>
      <c r="AT77" s="1">
        <f t="shared" si="28"/>
        <v>0</v>
      </c>
      <c r="AU77" s="1">
        <f t="shared" si="28"/>
        <v>0</v>
      </c>
      <c r="AV77" s="1">
        <f t="shared" si="28"/>
        <v>0</v>
      </c>
      <c r="AW77" s="1">
        <f t="shared" si="28"/>
        <v>0</v>
      </c>
      <c r="AX77" s="1">
        <f t="shared" si="28"/>
        <v>0</v>
      </c>
      <c r="AY77" s="1">
        <f t="shared" si="28"/>
        <v>0</v>
      </c>
      <c r="AZ77" s="1">
        <f t="shared" si="28"/>
        <v>0</v>
      </c>
      <c r="BA77" s="1">
        <f t="shared" si="28"/>
        <v>0</v>
      </c>
      <c r="BB77" s="1">
        <f t="shared" si="28"/>
        <v>0</v>
      </c>
      <c r="BC77" s="1">
        <f t="shared" si="28"/>
        <v>0</v>
      </c>
      <c r="BD77" s="1">
        <f t="shared" si="28"/>
        <v>0</v>
      </c>
      <c r="BE77" s="1">
        <f t="shared" si="28"/>
        <v>0</v>
      </c>
      <c r="BF77" s="1">
        <f t="shared" si="28"/>
        <v>0</v>
      </c>
      <c r="BG77" s="1">
        <f t="shared" si="28"/>
        <v>0</v>
      </c>
      <c r="BH77" s="1">
        <f t="shared" si="28"/>
        <v>0</v>
      </c>
      <c r="BI77" s="1">
        <f t="shared" si="28"/>
        <v>0</v>
      </c>
      <c r="BJ77" s="1">
        <f t="shared" si="28"/>
        <v>0</v>
      </c>
      <c r="BK77" s="1">
        <f t="shared" si="28"/>
        <v>0</v>
      </c>
      <c r="BL77" s="1">
        <f t="shared" si="28"/>
        <v>0</v>
      </c>
      <c r="BM77" s="1">
        <f t="shared" si="28"/>
        <v>0</v>
      </c>
      <c r="BN77" s="1">
        <f t="shared" ref="BN77:CG77" si="29">BN$67</f>
        <v>0</v>
      </c>
      <c r="BO77" s="1">
        <f t="shared" si="29"/>
        <v>0</v>
      </c>
      <c r="BP77" s="1">
        <f t="shared" si="29"/>
        <v>0</v>
      </c>
      <c r="BQ77" s="1">
        <f t="shared" si="29"/>
        <v>0</v>
      </c>
      <c r="BR77" s="1">
        <f t="shared" si="29"/>
        <v>0</v>
      </c>
      <c r="BS77" s="1">
        <f t="shared" si="29"/>
        <v>0</v>
      </c>
      <c r="BT77" s="1">
        <f t="shared" si="29"/>
        <v>0</v>
      </c>
      <c r="BU77" s="1">
        <f t="shared" si="29"/>
        <v>0</v>
      </c>
      <c r="BV77" s="1">
        <f t="shared" si="29"/>
        <v>0</v>
      </c>
      <c r="BW77" s="1">
        <f t="shared" si="29"/>
        <v>0</v>
      </c>
      <c r="BX77" s="1">
        <f t="shared" si="29"/>
        <v>0</v>
      </c>
      <c r="BY77" s="1">
        <f t="shared" si="29"/>
        <v>0</v>
      </c>
      <c r="BZ77" s="1">
        <f t="shared" si="29"/>
        <v>0</v>
      </c>
      <c r="CA77" s="1">
        <f t="shared" si="29"/>
        <v>0</v>
      </c>
      <c r="CB77" s="1">
        <f t="shared" si="29"/>
        <v>0</v>
      </c>
      <c r="CC77" s="1">
        <f t="shared" si="29"/>
        <v>0</v>
      </c>
      <c r="CD77" s="1">
        <f t="shared" si="29"/>
        <v>0</v>
      </c>
      <c r="CE77" s="1">
        <f t="shared" si="29"/>
        <v>0</v>
      </c>
      <c r="CF77" s="1">
        <f t="shared" si="29"/>
        <v>0</v>
      </c>
      <c r="CG77" s="1">
        <f t="shared" si="29"/>
        <v>0</v>
      </c>
    </row>
    <row r="78" spans="1:87" x14ac:dyDescent="0.35">
      <c r="A78" s="1">
        <f>A$68</f>
        <v>0</v>
      </c>
      <c r="B78" s="53">
        <f t="shared" ref="B78:BM78" si="30">B$68</f>
        <v>0</v>
      </c>
      <c r="C78" s="53">
        <f t="shared" si="30"/>
        <v>0</v>
      </c>
      <c r="D78" s="53">
        <f t="shared" si="30"/>
        <v>0</v>
      </c>
      <c r="E78" s="53">
        <f t="shared" si="30"/>
        <v>0</v>
      </c>
      <c r="F78" s="53">
        <f t="shared" si="30"/>
        <v>0</v>
      </c>
      <c r="G78" s="53">
        <f t="shared" si="30"/>
        <v>0</v>
      </c>
      <c r="H78" s="53">
        <f t="shared" si="30"/>
        <v>0</v>
      </c>
      <c r="I78" s="53">
        <f t="shared" si="30"/>
        <v>0</v>
      </c>
      <c r="J78" s="53">
        <f t="shared" si="30"/>
        <v>0</v>
      </c>
      <c r="K78" s="53">
        <f t="shared" si="30"/>
        <v>0</v>
      </c>
      <c r="L78" s="53">
        <f t="shared" si="30"/>
        <v>0</v>
      </c>
      <c r="M78" s="53">
        <f t="shared" si="30"/>
        <v>0</v>
      </c>
      <c r="N78" s="53">
        <f t="shared" si="30"/>
        <v>0</v>
      </c>
      <c r="O78" s="53">
        <f t="shared" si="30"/>
        <v>0</v>
      </c>
      <c r="P78" s="53">
        <f t="shared" si="30"/>
        <v>0</v>
      </c>
      <c r="Q78" s="53">
        <f t="shared" si="30"/>
        <v>0</v>
      </c>
      <c r="R78" s="53">
        <f t="shared" si="30"/>
        <v>0</v>
      </c>
      <c r="S78" s="53">
        <f t="shared" si="30"/>
        <v>0</v>
      </c>
      <c r="T78" s="53">
        <f t="shared" si="30"/>
        <v>0</v>
      </c>
      <c r="U78" s="53">
        <f t="shared" si="30"/>
        <v>0</v>
      </c>
      <c r="V78" s="53">
        <f t="shared" si="30"/>
        <v>0</v>
      </c>
      <c r="W78" s="53">
        <f t="shared" si="30"/>
        <v>0</v>
      </c>
      <c r="X78" s="53">
        <f t="shared" si="30"/>
        <v>0</v>
      </c>
      <c r="Y78" s="53">
        <f t="shared" si="30"/>
        <v>0</v>
      </c>
      <c r="Z78" s="53">
        <f t="shared" si="30"/>
        <v>0</v>
      </c>
      <c r="AA78" s="53">
        <f t="shared" si="30"/>
        <v>0</v>
      </c>
      <c r="AB78" s="53">
        <f t="shared" si="30"/>
        <v>0</v>
      </c>
      <c r="AC78" s="53">
        <f t="shared" si="30"/>
        <v>0</v>
      </c>
      <c r="AD78" s="53">
        <f t="shared" si="30"/>
        <v>0</v>
      </c>
      <c r="AE78" s="53">
        <f t="shared" si="30"/>
        <v>0</v>
      </c>
      <c r="AF78" s="53">
        <f t="shared" si="30"/>
        <v>0</v>
      </c>
      <c r="AG78" s="53">
        <f t="shared" si="30"/>
        <v>0</v>
      </c>
      <c r="AH78" s="53">
        <f t="shared" si="30"/>
        <v>0</v>
      </c>
      <c r="AI78" s="53">
        <f t="shared" si="30"/>
        <v>0</v>
      </c>
      <c r="AJ78" s="53">
        <f t="shared" si="30"/>
        <v>0</v>
      </c>
      <c r="AK78" s="53">
        <f t="shared" si="30"/>
        <v>0</v>
      </c>
      <c r="AL78" s="53">
        <f t="shared" si="30"/>
        <v>0</v>
      </c>
      <c r="AM78" s="53">
        <f t="shared" si="30"/>
        <v>0</v>
      </c>
      <c r="AN78" s="53">
        <f t="shared" si="30"/>
        <v>0</v>
      </c>
      <c r="AO78" s="53">
        <f t="shared" si="30"/>
        <v>0</v>
      </c>
      <c r="AP78" s="53">
        <f t="shared" si="30"/>
        <v>0</v>
      </c>
      <c r="AQ78" s="53">
        <f t="shared" si="30"/>
        <v>0</v>
      </c>
      <c r="AR78" s="53">
        <f t="shared" si="30"/>
        <v>0</v>
      </c>
      <c r="AS78" s="53">
        <f t="shared" si="30"/>
        <v>0</v>
      </c>
      <c r="AT78" s="53">
        <f t="shared" si="30"/>
        <v>0</v>
      </c>
      <c r="AU78" s="53">
        <f t="shared" si="30"/>
        <v>0</v>
      </c>
      <c r="AV78" s="53">
        <f t="shared" si="30"/>
        <v>0</v>
      </c>
      <c r="AW78" s="53">
        <f t="shared" si="30"/>
        <v>0</v>
      </c>
      <c r="AX78" s="53">
        <f t="shared" si="30"/>
        <v>0</v>
      </c>
      <c r="AY78" s="53">
        <f t="shared" si="30"/>
        <v>0</v>
      </c>
      <c r="AZ78" s="53">
        <f t="shared" si="30"/>
        <v>0</v>
      </c>
      <c r="BA78" s="53">
        <f t="shared" si="30"/>
        <v>0</v>
      </c>
      <c r="BB78" s="53">
        <f t="shared" si="30"/>
        <v>0</v>
      </c>
      <c r="BC78" s="53">
        <f t="shared" si="30"/>
        <v>0</v>
      </c>
      <c r="BD78" s="53">
        <f t="shared" si="30"/>
        <v>0</v>
      </c>
      <c r="BE78" s="53">
        <f t="shared" si="30"/>
        <v>0</v>
      </c>
      <c r="BF78" s="53">
        <f t="shared" si="30"/>
        <v>0</v>
      </c>
      <c r="BG78" s="53">
        <f t="shared" si="30"/>
        <v>0</v>
      </c>
      <c r="BH78" s="53">
        <f t="shared" si="30"/>
        <v>0</v>
      </c>
      <c r="BI78" s="53">
        <f t="shared" si="30"/>
        <v>0</v>
      </c>
      <c r="BJ78" s="53">
        <f t="shared" si="30"/>
        <v>0</v>
      </c>
      <c r="BK78" s="53">
        <f t="shared" si="30"/>
        <v>0</v>
      </c>
      <c r="BL78" s="53">
        <f t="shared" si="30"/>
        <v>0</v>
      </c>
      <c r="BM78" s="53">
        <f t="shared" si="30"/>
        <v>0</v>
      </c>
      <c r="BN78" s="53">
        <f t="shared" ref="BN78:CG78" si="31">BN$68</f>
        <v>0</v>
      </c>
      <c r="BO78" s="53">
        <f t="shared" si="31"/>
        <v>0</v>
      </c>
      <c r="BP78" s="53">
        <f t="shared" si="31"/>
        <v>0</v>
      </c>
      <c r="BQ78" s="53">
        <f t="shared" si="31"/>
        <v>0</v>
      </c>
      <c r="BR78" s="53">
        <f t="shared" si="31"/>
        <v>0</v>
      </c>
      <c r="BS78" s="53">
        <f t="shared" si="31"/>
        <v>0</v>
      </c>
      <c r="BT78" s="53">
        <f t="shared" si="31"/>
        <v>0</v>
      </c>
      <c r="BU78" s="53">
        <f t="shared" si="31"/>
        <v>0</v>
      </c>
      <c r="BV78" s="53">
        <f t="shared" si="31"/>
        <v>0</v>
      </c>
      <c r="BW78" s="53">
        <f t="shared" si="31"/>
        <v>0</v>
      </c>
      <c r="BX78" s="53">
        <f t="shared" si="31"/>
        <v>0</v>
      </c>
      <c r="BY78" s="53">
        <f t="shared" si="31"/>
        <v>0</v>
      </c>
      <c r="BZ78" s="53">
        <f t="shared" si="31"/>
        <v>0</v>
      </c>
      <c r="CA78" s="53">
        <f t="shared" si="31"/>
        <v>0</v>
      </c>
      <c r="CB78" s="53">
        <f t="shared" si="31"/>
        <v>0</v>
      </c>
      <c r="CC78" s="53">
        <f t="shared" si="31"/>
        <v>0</v>
      </c>
      <c r="CD78" s="53">
        <f t="shared" si="31"/>
        <v>0</v>
      </c>
      <c r="CE78" s="53">
        <f t="shared" si="31"/>
        <v>0</v>
      </c>
      <c r="CF78" s="53">
        <f t="shared" si="31"/>
        <v>0</v>
      </c>
      <c r="CG78" s="53">
        <f t="shared" si="31"/>
        <v>0</v>
      </c>
    </row>
    <row r="79" spans="1:87" x14ac:dyDescent="0.35">
      <c r="A79" s="1">
        <f>A$69</f>
        <v>0</v>
      </c>
      <c r="B79" s="1">
        <f t="shared" ref="B79:BM79" si="32">B$69</f>
        <v>0</v>
      </c>
      <c r="C79" s="1">
        <f t="shared" si="32"/>
        <v>0</v>
      </c>
      <c r="D79" s="1">
        <f t="shared" si="32"/>
        <v>0</v>
      </c>
      <c r="E79" s="1">
        <f t="shared" si="32"/>
        <v>0</v>
      </c>
      <c r="F79" s="1">
        <f t="shared" si="32"/>
        <v>0</v>
      </c>
      <c r="G79" s="1">
        <f t="shared" si="32"/>
        <v>0</v>
      </c>
      <c r="H79" s="1">
        <f t="shared" si="32"/>
        <v>0</v>
      </c>
      <c r="I79" s="1">
        <f t="shared" si="32"/>
        <v>0</v>
      </c>
      <c r="J79" s="1">
        <f t="shared" si="32"/>
        <v>0</v>
      </c>
      <c r="K79" s="1">
        <f t="shared" si="32"/>
        <v>0</v>
      </c>
      <c r="L79" s="1">
        <f t="shared" si="32"/>
        <v>0</v>
      </c>
      <c r="M79" s="1">
        <f t="shared" si="32"/>
        <v>0</v>
      </c>
      <c r="N79" s="1">
        <f t="shared" si="32"/>
        <v>0</v>
      </c>
      <c r="O79" s="1">
        <f t="shared" si="32"/>
        <v>0</v>
      </c>
      <c r="P79" s="1">
        <f t="shared" si="32"/>
        <v>0</v>
      </c>
      <c r="Q79" s="1">
        <f t="shared" si="32"/>
        <v>0</v>
      </c>
      <c r="R79" s="1">
        <f t="shared" si="32"/>
        <v>0</v>
      </c>
      <c r="S79" s="1">
        <f t="shared" si="32"/>
        <v>0</v>
      </c>
      <c r="T79" s="1">
        <f t="shared" si="32"/>
        <v>0</v>
      </c>
      <c r="U79" s="1">
        <f t="shared" si="32"/>
        <v>0</v>
      </c>
      <c r="V79" s="1">
        <f t="shared" si="32"/>
        <v>0</v>
      </c>
      <c r="W79" s="1">
        <f t="shared" si="32"/>
        <v>0</v>
      </c>
      <c r="X79" s="1">
        <f t="shared" si="32"/>
        <v>0</v>
      </c>
      <c r="Y79" s="1">
        <f t="shared" si="32"/>
        <v>0</v>
      </c>
      <c r="Z79" s="1">
        <f t="shared" si="32"/>
        <v>0</v>
      </c>
      <c r="AA79" s="1">
        <f t="shared" si="32"/>
        <v>0</v>
      </c>
      <c r="AB79" s="1">
        <f t="shared" si="32"/>
        <v>0</v>
      </c>
      <c r="AC79" s="1">
        <f t="shared" si="32"/>
        <v>0</v>
      </c>
      <c r="AD79" s="1">
        <f t="shared" si="32"/>
        <v>0</v>
      </c>
      <c r="AE79" s="1">
        <f t="shared" si="32"/>
        <v>0</v>
      </c>
      <c r="AF79" s="1">
        <f t="shared" si="32"/>
        <v>0</v>
      </c>
      <c r="AG79" s="1">
        <f t="shared" si="32"/>
        <v>0</v>
      </c>
      <c r="AH79" s="1">
        <f t="shared" si="32"/>
        <v>0</v>
      </c>
      <c r="AI79" s="1">
        <f t="shared" si="32"/>
        <v>0</v>
      </c>
      <c r="AJ79" s="1">
        <f t="shared" si="32"/>
        <v>0</v>
      </c>
      <c r="AK79" s="1">
        <f t="shared" si="32"/>
        <v>0</v>
      </c>
      <c r="AL79" s="1">
        <f t="shared" si="32"/>
        <v>0</v>
      </c>
      <c r="AM79" s="1">
        <f t="shared" si="32"/>
        <v>0</v>
      </c>
      <c r="AN79" s="1">
        <f t="shared" si="32"/>
        <v>0</v>
      </c>
      <c r="AO79" s="1">
        <f t="shared" si="32"/>
        <v>0</v>
      </c>
      <c r="AP79" s="1">
        <f t="shared" si="32"/>
        <v>0</v>
      </c>
      <c r="AQ79" s="1">
        <f t="shared" si="32"/>
        <v>0</v>
      </c>
      <c r="AR79" s="1">
        <f t="shared" si="32"/>
        <v>0</v>
      </c>
      <c r="AS79" s="1">
        <f t="shared" si="32"/>
        <v>0</v>
      </c>
      <c r="AT79" s="1">
        <f t="shared" si="32"/>
        <v>0</v>
      </c>
      <c r="AU79" s="1">
        <f t="shared" si="32"/>
        <v>0</v>
      </c>
      <c r="AV79" s="1">
        <f t="shared" si="32"/>
        <v>0</v>
      </c>
      <c r="AW79" s="1">
        <f t="shared" si="32"/>
        <v>0</v>
      </c>
      <c r="AX79" s="1">
        <f t="shared" si="32"/>
        <v>0</v>
      </c>
      <c r="AY79" s="1">
        <f t="shared" si="32"/>
        <v>0</v>
      </c>
      <c r="AZ79" s="1">
        <f t="shared" si="32"/>
        <v>0</v>
      </c>
      <c r="BA79" s="1">
        <f t="shared" si="32"/>
        <v>0</v>
      </c>
      <c r="BB79" s="1">
        <f t="shared" si="32"/>
        <v>0</v>
      </c>
      <c r="BC79" s="1">
        <f t="shared" si="32"/>
        <v>0</v>
      </c>
      <c r="BD79" s="1">
        <f t="shared" si="32"/>
        <v>0</v>
      </c>
      <c r="BE79" s="1">
        <f t="shared" si="32"/>
        <v>0</v>
      </c>
      <c r="BF79" s="1">
        <f t="shared" si="32"/>
        <v>0</v>
      </c>
      <c r="BG79" s="1">
        <f t="shared" si="32"/>
        <v>0</v>
      </c>
      <c r="BH79" s="1">
        <f t="shared" si="32"/>
        <v>0</v>
      </c>
      <c r="BI79" s="1">
        <f t="shared" si="32"/>
        <v>0</v>
      </c>
      <c r="BJ79" s="1">
        <f t="shared" si="32"/>
        <v>0</v>
      </c>
      <c r="BK79" s="1">
        <f t="shared" si="32"/>
        <v>0</v>
      </c>
      <c r="BL79" s="1">
        <f t="shared" si="32"/>
        <v>0</v>
      </c>
      <c r="BM79" s="1">
        <f t="shared" si="32"/>
        <v>0</v>
      </c>
      <c r="BN79" s="1">
        <f t="shared" ref="BN79:CG79" si="33">BN$69</f>
        <v>0</v>
      </c>
      <c r="BO79" s="1">
        <f t="shared" si="33"/>
        <v>0</v>
      </c>
      <c r="BP79" s="1">
        <f t="shared" si="33"/>
        <v>0</v>
      </c>
      <c r="BQ79" s="1">
        <f t="shared" si="33"/>
        <v>0</v>
      </c>
      <c r="BR79" s="1">
        <f t="shared" si="33"/>
        <v>0</v>
      </c>
      <c r="BS79" s="1">
        <f t="shared" si="33"/>
        <v>0</v>
      </c>
      <c r="BT79" s="1">
        <f t="shared" si="33"/>
        <v>0</v>
      </c>
      <c r="BU79" s="1">
        <f t="shared" si="33"/>
        <v>0</v>
      </c>
      <c r="BV79" s="1">
        <f t="shared" si="33"/>
        <v>0</v>
      </c>
      <c r="BW79" s="1">
        <f t="shared" si="33"/>
        <v>0</v>
      </c>
      <c r="BX79" s="1">
        <f t="shared" si="33"/>
        <v>0</v>
      </c>
      <c r="BY79" s="1">
        <f t="shared" si="33"/>
        <v>0</v>
      </c>
      <c r="BZ79" s="1">
        <f t="shared" si="33"/>
        <v>0</v>
      </c>
      <c r="CA79" s="1">
        <f t="shared" si="33"/>
        <v>0</v>
      </c>
      <c r="CB79" s="1">
        <f t="shared" si="33"/>
        <v>0</v>
      </c>
      <c r="CC79" s="1">
        <f t="shared" si="33"/>
        <v>0</v>
      </c>
      <c r="CD79" s="1">
        <f t="shared" si="33"/>
        <v>0</v>
      </c>
      <c r="CE79" s="1">
        <f t="shared" si="33"/>
        <v>0</v>
      </c>
      <c r="CF79" s="1">
        <f t="shared" si="33"/>
        <v>0</v>
      </c>
      <c r="CG79" s="1">
        <f t="shared" si="33"/>
        <v>0</v>
      </c>
    </row>
    <row r="80" spans="1:87" x14ac:dyDescent="0.35">
      <c r="A80" s="1">
        <f>A$70</f>
        <v>0</v>
      </c>
      <c r="B80" s="1">
        <f t="shared" ref="B80:BM80" si="34">B$70</f>
        <v>0</v>
      </c>
      <c r="C80" s="1">
        <f t="shared" si="34"/>
        <v>0</v>
      </c>
      <c r="D80" s="1">
        <f t="shared" si="34"/>
        <v>0</v>
      </c>
      <c r="E80" s="1">
        <f t="shared" si="34"/>
        <v>0</v>
      </c>
      <c r="F80" s="1">
        <f t="shared" si="34"/>
        <v>0</v>
      </c>
      <c r="G80" s="1">
        <f t="shared" si="34"/>
        <v>0</v>
      </c>
      <c r="H80" s="1">
        <f t="shared" si="34"/>
        <v>0</v>
      </c>
      <c r="I80" s="1">
        <f t="shared" si="34"/>
        <v>0</v>
      </c>
      <c r="J80" s="1">
        <f t="shared" si="34"/>
        <v>0</v>
      </c>
      <c r="K80" s="1">
        <f t="shared" si="34"/>
        <v>0</v>
      </c>
      <c r="L80" s="1">
        <f t="shared" si="34"/>
        <v>0</v>
      </c>
      <c r="M80" s="1">
        <f t="shared" si="34"/>
        <v>0</v>
      </c>
      <c r="N80" s="1">
        <f t="shared" si="34"/>
        <v>0</v>
      </c>
      <c r="O80" s="1">
        <f t="shared" si="34"/>
        <v>0</v>
      </c>
      <c r="P80" s="1">
        <f t="shared" si="34"/>
        <v>0</v>
      </c>
      <c r="Q80" s="1">
        <f t="shared" si="34"/>
        <v>0</v>
      </c>
      <c r="R80" s="1">
        <f t="shared" si="34"/>
        <v>0</v>
      </c>
      <c r="S80" s="1">
        <f t="shared" si="34"/>
        <v>0</v>
      </c>
      <c r="T80" s="1">
        <f t="shared" si="34"/>
        <v>0</v>
      </c>
      <c r="U80" s="1">
        <f t="shared" si="34"/>
        <v>0</v>
      </c>
      <c r="V80" s="1">
        <f t="shared" si="34"/>
        <v>0</v>
      </c>
      <c r="W80" s="1">
        <f t="shared" si="34"/>
        <v>0</v>
      </c>
      <c r="X80" s="1">
        <f t="shared" si="34"/>
        <v>0</v>
      </c>
      <c r="Y80" s="1">
        <f t="shared" si="34"/>
        <v>0</v>
      </c>
      <c r="Z80" s="1">
        <f t="shared" si="34"/>
        <v>0</v>
      </c>
      <c r="AA80" s="1">
        <f t="shared" si="34"/>
        <v>0</v>
      </c>
      <c r="AB80" s="1">
        <f t="shared" si="34"/>
        <v>0</v>
      </c>
      <c r="AC80" s="1">
        <f t="shared" si="34"/>
        <v>0</v>
      </c>
      <c r="AD80" s="1">
        <f t="shared" si="34"/>
        <v>0</v>
      </c>
      <c r="AE80" s="1">
        <f t="shared" si="34"/>
        <v>0</v>
      </c>
      <c r="AF80" s="1">
        <f t="shared" si="34"/>
        <v>0</v>
      </c>
      <c r="AG80" s="1">
        <f t="shared" si="34"/>
        <v>0</v>
      </c>
      <c r="AH80" s="1">
        <f t="shared" si="34"/>
        <v>0</v>
      </c>
      <c r="AI80" s="1">
        <f t="shared" si="34"/>
        <v>0</v>
      </c>
      <c r="AJ80" s="1">
        <f t="shared" si="34"/>
        <v>0</v>
      </c>
      <c r="AK80" s="1">
        <f t="shared" si="34"/>
        <v>0</v>
      </c>
      <c r="AL80" s="1">
        <f t="shared" si="34"/>
        <v>0</v>
      </c>
      <c r="AM80" s="1">
        <f t="shared" si="34"/>
        <v>0</v>
      </c>
      <c r="AN80" s="1">
        <f t="shared" si="34"/>
        <v>0</v>
      </c>
      <c r="AO80" s="1">
        <f t="shared" si="34"/>
        <v>0</v>
      </c>
      <c r="AP80" s="1">
        <f t="shared" si="34"/>
        <v>0</v>
      </c>
      <c r="AQ80" s="1">
        <f t="shared" si="34"/>
        <v>0</v>
      </c>
      <c r="AR80" s="1">
        <f t="shared" si="34"/>
        <v>0</v>
      </c>
      <c r="AS80" s="1">
        <f t="shared" si="34"/>
        <v>0</v>
      </c>
      <c r="AT80" s="1">
        <f t="shared" si="34"/>
        <v>0</v>
      </c>
      <c r="AU80" s="1">
        <f t="shared" si="34"/>
        <v>0</v>
      </c>
      <c r="AV80" s="1">
        <f t="shared" si="34"/>
        <v>0</v>
      </c>
      <c r="AW80" s="1">
        <f t="shared" si="34"/>
        <v>0</v>
      </c>
      <c r="AX80" s="1">
        <f t="shared" si="34"/>
        <v>0</v>
      </c>
      <c r="AY80" s="1">
        <f t="shared" si="34"/>
        <v>0</v>
      </c>
      <c r="AZ80" s="1">
        <f t="shared" si="34"/>
        <v>0</v>
      </c>
      <c r="BA80" s="1">
        <f t="shared" si="34"/>
        <v>0</v>
      </c>
      <c r="BB80" s="1">
        <f t="shared" si="34"/>
        <v>0</v>
      </c>
      <c r="BC80" s="1">
        <f t="shared" si="34"/>
        <v>0</v>
      </c>
      <c r="BD80" s="1">
        <f t="shared" si="34"/>
        <v>0</v>
      </c>
      <c r="BE80" s="1">
        <f t="shared" si="34"/>
        <v>0</v>
      </c>
      <c r="BF80" s="1">
        <f t="shared" si="34"/>
        <v>0</v>
      </c>
      <c r="BG80" s="1">
        <f t="shared" si="34"/>
        <v>0</v>
      </c>
      <c r="BH80" s="1">
        <f t="shared" si="34"/>
        <v>0</v>
      </c>
      <c r="BI80" s="1">
        <f t="shared" si="34"/>
        <v>0</v>
      </c>
      <c r="BJ80" s="1">
        <f t="shared" si="34"/>
        <v>0</v>
      </c>
      <c r="BK80" s="1">
        <f t="shared" si="34"/>
        <v>0</v>
      </c>
      <c r="BL80" s="1">
        <f t="shared" si="34"/>
        <v>0</v>
      </c>
      <c r="BM80" s="1">
        <f t="shared" si="34"/>
        <v>0</v>
      </c>
      <c r="BN80" s="1">
        <f t="shared" ref="BN80:CG80" si="35">BN$70</f>
        <v>0</v>
      </c>
      <c r="BO80" s="1">
        <f t="shared" si="35"/>
        <v>0</v>
      </c>
      <c r="BP80" s="1">
        <f t="shared" si="35"/>
        <v>0</v>
      </c>
      <c r="BQ80" s="1">
        <f t="shared" si="35"/>
        <v>0</v>
      </c>
      <c r="BR80" s="1">
        <f t="shared" si="35"/>
        <v>0</v>
      </c>
      <c r="BS80" s="1">
        <f t="shared" si="35"/>
        <v>0</v>
      </c>
      <c r="BT80" s="1">
        <f t="shared" si="35"/>
        <v>0</v>
      </c>
      <c r="BU80" s="1">
        <f t="shared" si="35"/>
        <v>0</v>
      </c>
      <c r="BV80" s="1">
        <f t="shared" si="35"/>
        <v>0</v>
      </c>
      <c r="BW80" s="1">
        <f t="shared" si="35"/>
        <v>0</v>
      </c>
      <c r="BX80" s="1">
        <f t="shared" si="35"/>
        <v>0</v>
      </c>
      <c r="BY80" s="1">
        <f t="shared" si="35"/>
        <v>0</v>
      </c>
      <c r="BZ80" s="1">
        <f t="shared" si="35"/>
        <v>0</v>
      </c>
      <c r="CA80" s="1">
        <f t="shared" si="35"/>
        <v>0</v>
      </c>
      <c r="CB80" s="1">
        <f t="shared" si="35"/>
        <v>0</v>
      </c>
      <c r="CC80" s="1">
        <f t="shared" si="35"/>
        <v>0</v>
      </c>
      <c r="CD80" s="1">
        <f t="shared" si="35"/>
        <v>0</v>
      </c>
      <c r="CE80" s="1">
        <f t="shared" si="35"/>
        <v>0</v>
      </c>
      <c r="CF80" s="1">
        <f t="shared" si="35"/>
        <v>0</v>
      </c>
      <c r="CG80" s="1">
        <f t="shared" si="35"/>
        <v>0</v>
      </c>
    </row>
    <row r="81" spans="1:85" x14ac:dyDescent="0.35">
      <c r="A81" s="1">
        <f>A$71</f>
        <v>0</v>
      </c>
      <c r="B81" s="1">
        <f t="shared" ref="B81:BM81" si="36">B$71</f>
        <v>0</v>
      </c>
      <c r="C81" s="1">
        <f t="shared" si="36"/>
        <v>0</v>
      </c>
      <c r="D81" s="1">
        <f t="shared" si="36"/>
        <v>0</v>
      </c>
      <c r="E81" s="1">
        <f t="shared" si="36"/>
        <v>0</v>
      </c>
      <c r="F81" s="1">
        <f t="shared" si="36"/>
        <v>0</v>
      </c>
      <c r="G81" s="1">
        <f t="shared" si="36"/>
        <v>0</v>
      </c>
      <c r="H81" s="1">
        <f t="shared" si="36"/>
        <v>0</v>
      </c>
      <c r="I81" s="1">
        <f t="shared" si="36"/>
        <v>0</v>
      </c>
      <c r="J81" s="1">
        <f t="shared" si="36"/>
        <v>0</v>
      </c>
      <c r="K81" s="1">
        <f t="shared" si="36"/>
        <v>0</v>
      </c>
      <c r="L81" s="1">
        <f t="shared" si="36"/>
        <v>0</v>
      </c>
      <c r="M81" s="1">
        <f t="shared" si="36"/>
        <v>0</v>
      </c>
      <c r="N81" s="1">
        <f t="shared" si="36"/>
        <v>0</v>
      </c>
      <c r="O81" s="1">
        <f t="shared" si="36"/>
        <v>0</v>
      </c>
      <c r="P81" s="1">
        <f t="shared" si="36"/>
        <v>0</v>
      </c>
      <c r="Q81" s="1">
        <f t="shared" si="36"/>
        <v>0</v>
      </c>
      <c r="R81" s="1">
        <f t="shared" si="36"/>
        <v>0</v>
      </c>
      <c r="S81" s="1">
        <f t="shared" si="36"/>
        <v>0</v>
      </c>
      <c r="T81" s="1">
        <f t="shared" si="36"/>
        <v>0</v>
      </c>
      <c r="U81" s="1">
        <f t="shared" si="36"/>
        <v>0</v>
      </c>
      <c r="V81" s="1">
        <f t="shared" si="36"/>
        <v>0</v>
      </c>
      <c r="W81" s="1">
        <f t="shared" si="36"/>
        <v>0</v>
      </c>
      <c r="X81" s="1">
        <f t="shared" si="36"/>
        <v>0</v>
      </c>
      <c r="Y81" s="1">
        <f t="shared" si="36"/>
        <v>0</v>
      </c>
      <c r="Z81" s="1">
        <f t="shared" si="36"/>
        <v>0</v>
      </c>
      <c r="AA81" s="1">
        <f t="shared" si="36"/>
        <v>0</v>
      </c>
      <c r="AB81" s="1">
        <f t="shared" si="36"/>
        <v>0</v>
      </c>
      <c r="AC81" s="1">
        <f t="shared" si="36"/>
        <v>0</v>
      </c>
      <c r="AD81" s="1">
        <f t="shared" si="36"/>
        <v>0</v>
      </c>
      <c r="AE81" s="1">
        <f t="shared" si="36"/>
        <v>0</v>
      </c>
      <c r="AF81" s="1">
        <f t="shared" si="36"/>
        <v>0</v>
      </c>
      <c r="AG81" s="1">
        <f t="shared" si="36"/>
        <v>0</v>
      </c>
      <c r="AH81" s="1">
        <f t="shared" si="36"/>
        <v>0</v>
      </c>
      <c r="AI81" s="1">
        <f t="shared" si="36"/>
        <v>0</v>
      </c>
      <c r="AJ81" s="1">
        <f t="shared" si="36"/>
        <v>0</v>
      </c>
      <c r="AK81" s="1">
        <f t="shared" si="36"/>
        <v>0</v>
      </c>
      <c r="AL81" s="1">
        <f t="shared" si="36"/>
        <v>0</v>
      </c>
      <c r="AM81" s="1">
        <f t="shared" si="36"/>
        <v>0</v>
      </c>
      <c r="AN81" s="1">
        <f t="shared" si="36"/>
        <v>0</v>
      </c>
      <c r="AO81" s="1">
        <f t="shared" si="36"/>
        <v>0</v>
      </c>
      <c r="AP81" s="1">
        <f t="shared" si="36"/>
        <v>0</v>
      </c>
      <c r="AQ81" s="1">
        <f t="shared" si="36"/>
        <v>0</v>
      </c>
      <c r="AR81" s="1">
        <f t="shared" si="36"/>
        <v>0</v>
      </c>
      <c r="AS81" s="1">
        <f t="shared" si="36"/>
        <v>0</v>
      </c>
      <c r="AT81" s="1">
        <f t="shared" si="36"/>
        <v>0</v>
      </c>
      <c r="AU81" s="1">
        <f t="shared" si="36"/>
        <v>0</v>
      </c>
      <c r="AV81" s="1">
        <f t="shared" si="36"/>
        <v>0</v>
      </c>
      <c r="AW81" s="1">
        <f t="shared" si="36"/>
        <v>0</v>
      </c>
      <c r="AX81" s="1">
        <f t="shared" si="36"/>
        <v>0</v>
      </c>
      <c r="AY81" s="1">
        <f t="shared" si="36"/>
        <v>0</v>
      </c>
      <c r="AZ81" s="1">
        <f t="shared" si="36"/>
        <v>0</v>
      </c>
      <c r="BA81" s="1">
        <f t="shared" si="36"/>
        <v>0</v>
      </c>
      <c r="BB81" s="1">
        <f t="shared" si="36"/>
        <v>0</v>
      </c>
      <c r="BC81" s="1">
        <f t="shared" si="36"/>
        <v>0</v>
      </c>
      <c r="BD81" s="1">
        <f t="shared" si="36"/>
        <v>0</v>
      </c>
      <c r="BE81" s="1">
        <f t="shared" si="36"/>
        <v>0</v>
      </c>
      <c r="BF81" s="1">
        <f t="shared" si="36"/>
        <v>0</v>
      </c>
      <c r="BG81" s="1">
        <f t="shared" si="36"/>
        <v>0</v>
      </c>
      <c r="BH81" s="1">
        <f t="shared" si="36"/>
        <v>0</v>
      </c>
      <c r="BI81" s="1">
        <f t="shared" si="36"/>
        <v>0</v>
      </c>
      <c r="BJ81" s="1">
        <f t="shared" si="36"/>
        <v>0</v>
      </c>
      <c r="BK81" s="1">
        <f t="shared" si="36"/>
        <v>0</v>
      </c>
      <c r="BL81" s="1">
        <f t="shared" si="36"/>
        <v>0</v>
      </c>
      <c r="BM81" s="1">
        <f t="shared" si="36"/>
        <v>0</v>
      </c>
      <c r="BN81" s="1">
        <f t="shared" ref="BN81:CG81" si="37">BN$71</f>
        <v>0</v>
      </c>
      <c r="BO81" s="1">
        <f t="shared" si="37"/>
        <v>0</v>
      </c>
      <c r="BP81" s="1">
        <f t="shared" si="37"/>
        <v>0</v>
      </c>
      <c r="BQ81" s="1">
        <f t="shared" si="37"/>
        <v>0</v>
      </c>
      <c r="BR81" s="1">
        <f t="shared" si="37"/>
        <v>0</v>
      </c>
      <c r="BS81" s="1">
        <f t="shared" si="37"/>
        <v>0</v>
      </c>
      <c r="BT81" s="1">
        <f t="shared" si="37"/>
        <v>0</v>
      </c>
      <c r="BU81" s="1">
        <f t="shared" si="37"/>
        <v>0</v>
      </c>
      <c r="BV81" s="1">
        <f t="shared" si="37"/>
        <v>0</v>
      </c>
      <c r="BW81" s="1">
        <f t="shared" si="37"/>
        <v>0</v>
      </c>
      <c r="BX81" s="1">
        <f t="shared" si="37"/>
        <v>0</v>
      </c>
      <c r="BY81" s="1">
        <f t="shared" si="37"/>
        <v>0</v>
      </c>
      <c r="BZ81" s="1">
        <f t="shared" si="37"/>
        <v>0</v>
      </c>
      <c r="CA81" s="1">
        <f t="shared" si="37"/>
        <v>0</v>
      </c>
      <c r="CB81" s="1">
        <f t="shared" si="37"/>
        <v>0</v>
      </c>
      <c r="CC81" s="1">
        <f t="shared" si="37"/>
        <v>0</v>
      </c>
      <c r="CD81" s="1">
        <f t="shared" si="37"/>
        <v>0</v>
      </c>
      <c r="CE81" s="1">
        <f t="shared" si="37"/>
        <v>0</v>
      </c>
      <c r="CF81" s="1">
        <f t="shared" si="37"/>
        <v>0</v>
      </c>
      <c r="CG81" s="1">
        <f t="shared" si="37"/>
        <v>0</v>
      </c>
    </row>
    <row r="82" spans="1:85" x14ac:dyDescent="0.35">
      <c r="A82" s="1">
        <f>A$72</f>
        <v>0</v>
      </c>
      <c r="B82" s="1">
        <f t="shared" ref="B82:BM82" si="38">B$72</f>
        <v>0</v>
      </c>
      <c r="C82" s="1">
        <f t="shared" si="38"/>
        <v>0</v>
      </c>
      <c r="D82" s="1">
        <f t="shared" si="38"/>
        <v>0</v>
      </c>
      <c r="E82" s="1">
        <f t="shared" si="38"/>
        <v>0</v>
      </c>
      <c r="F82" s="1">
        <f t="shared" si="38"/>
        <v>0</v>
      </c>
      <c r="G82" s="1">
        <f t="shared" si="38"/>
        <v>0</v>
      </c>
      <c r="H82" s="1">
        <f t="shared" si="38"/>
        <v>0</v>
      </c>
      <c r="I82" s="1">
        <f t="shared" si="38"/>
        <v>0</v>
      </c>
      <c r="J82" s="1">
        <f t="shared" si="38"/>
        <v>0</v>
      </c>
      <c r="K82" s="1">
        <f t="shared" si="38"/>
        <v>0</v>
      </c>
      <c r="L82" s="1">
        <f t="shared" si="38"/>
        <v>0</v>
      </c>
      <c r="M82" s="1">
        <f t="shared" si="38"/>
        <v>0</v>
      </c>
      <c r="N82" s="1">
        <f t="shared" si="38"/>
        <v>0</v>
      </c>
      <c r="O82" s="1">
        <f t="shared" si="38"/>
        <v>0</v>
      </c>
      <c r="P82" s="1">
        <f t="shared" si="38"/>
        <v>0</v>
      </c>
      <c r="Q82" s="1">
        <f t="shared" si="38"/>
        <v>0</v>
      </c>
      <c r="R82" s="1">
        <f t="shared" si="38"/>
        <v>0</v>
      </c>
      <c r="S82" s="1">
        <f t="shared" si="38"/>
        <v>0</v>
      </c>
      <c r="T82" s="1">
        <f t="shared" si="38"/>
        <v>0</v>
      </c>
      <c r="U82" s="1">
        <f t="shared" si="38"/>
        <v>0</v>
      </c>
      <c r="V82" s="1">
        <f t="shared" si="38"/>
        <v>0</v>
      </c>
      <c r="W82" s="1">
        <f t="shared" si="38"/>
        <v>0</v>
      </c>
      <c r="X82" s="1">
        <f t="shared" si="38"/>
        <v>0</v>
      </c>
      <c r="Y82" s="1">
        <f t="shared" si="38"/>
        <v>0</v>
      </c>
      <c r="Z82" s="1">
        <f t="shared" si="38"/>
        <v>0</v>
      </c>
      <c r="AA82" s="1">
        <f t="shared" si="38"/>
        <v>0</v>
      </c>
      <c r="AB82" s="1">
        <f t="shared" si="38"/>
        <v>0</v>
      </c>
      <c r="AC82" s="1">
        <f t="shared" si="38"/>
        <v>0</v>
      </c>
      <c r="AD82" s="1">
        <f t="shared" si="38"/>
        <v>0</v>
      </c>
      <c r="AE82" s="1">
        <f t="shared" si="38"/>
        <v>0</v>
      </c>
      <c r="AF82" s="1">
        <f t="shared" si="38"/>
        <v>0</v>
      </c>
      <c r="AG82" s="1">
        <f t="shared" si="38"/>
        <v>0</v>
      </c>
      <c r="AH82" s="1">
        <f t="shared" si="38"/>
        <v>0</v>
      </c>
      <c r="AI82" s="1">
        <f t="shared" si="38"/>
        <v>0</v>
      </c>
      <c r="AJ82" s="1">
        <f t="shared" si="38"/>
        <v>0</v>
      </c>
      <c r="AK82" s="1">
        <f t="shared" si="38"/>
        <v>0</v>
      </c>
      <c r="AL82" s="1">
        <f t="shared" si="38"/>
        <v>0</v>
      </c>
      <c r="AM82" s="1">
        <f t="shared" si="38"/>
        <v>0</v>
      </c>
      <c r="AN82" s="1">
        <f t="shared" si="38"/>
        <v>0</v>
      </c>
      <c r="AO82" s="1">
        <f t="shared" si="38"/>
        <v>0</v>
      </c>
      <c r="AP82" s="1">
        <f t="shared" si="38"/>
        <v>0</v>
      </c>
      <c r="AQ82" s="1">
        <f t="shared" si="38"/>
        <v>0</v>
      </c>
      <c r="AR82" s="1">
        <f t="shared" si="38"/>
        <v>0</v>
      </c>
      <c r="AS82" s="1">
        <f t="shared" si="38"/>
        <v>0</v>
      </c>
      <c r="AT82" s="1">
        <f t="shared" si="38"/>
        <v>0</v>
      </c>
      <c r="AU82" s="1">
        <f t="shared" si="38"/>
        <v>0</v>
      </c>
      <c r="AV82" s="1">
        <f t="shared" si="38"/>
        <v>0</v>
      </c>
      <c r="AW82" s="1">
        <f t="shared" si="38"/>
        <v>0</v>
      </c>
      <c r="AX82" s="1">
        <f t="shared" si="38"/>
        <v>0</v>
      </c>
      <c r="AY82" s="1">
        <f t="shared" si="38"/>
        <v>0</v>
      </c>
      <c r="AZ82" s="1">
        <f t="shared" si="38"/>
        <v>0</v>
      </c>
      <c r="BA82" s="1">
        <f t="shared" si="38"/>
        <v>0</v>
      </c>
      <c r="BB82" s="1">
        <f t="shared" si="38"/>
        <v>0</v>
      </c>
      <c r="BC82" s="1">
        <f t="shared" si="38"/>
        <v>0</v>
      </c>
      <c r="BD82" s="1">
        <f t="shared" si="38"/>
        <v>0</v>
      </c>
      <c r="BE82" s="1">
        <f t="shared" si="38"/>
        <v>0</v>
      </c>
      <c r="BF82" s="1">
        <f t="shared" si="38"/>
        <v>0</v>
      </c>
      <c r="BG82" s="1">
        <f t="shared" si="38"/>
        <v>0</v>
      </c>
      <c r="BH82" s="1">
        <f t="shared" si="38"/>
        <v>0</v>
      </c>
      <c r="BI82" s="1">
        <f t="shared" si="38"/>
        <v>0</v>
      </c>
      <c r="BJ82" s="1">
        <f t="shared" si="38"/>
        <v>0</v>
      </c>
      <c r="BK82" s="1">
        <f t="shared" si="38"/>
        <v>0</v>
      </c>
      <c r="BL82" s="1">
        <f t="shared" si="38"/>
        <v>0</v>
      </c>
      <c r="BM82" s="1">
        <f t="shared" si="38"/>
        <v>0</v>
      </c>
      <c r="BN82" s="1">
        <f t="shared" ref="BN82:CG82" si="39">BN$72</f>
        <v>0</v>
      </c>
      <c r="BO82" s="1">
        <f t="shared" si="39"/>
        <v>0</v>
      </c>
      <c r="BP82" s="1">
        <f t="shared" si="39"/>
        <v>0</v>
      </c>
      <c r="BQ82" s="1">
        <f t="shared" si="39"/>
        <v>0</v>
      </c>
      <c r="BR82" s="1">
        <f t="shared" si="39"/>
        <v>0</v>
      </c>
      <c r="BS82" s="1">
        <f t="shared" si="39"/>
        <v>0</v>
      </c>
      <c r="BT82" s="1">
        <f t="shared" si="39"/>
        <v>0</v>
      </c>
      <c r="BU82" s="1">
        <f t="shared" si="39"/>
        <v>0</v>
      </c>
      <c r="BV82" s="1">
        <f t="shared" si="39"/>
        <v>0</v>
      </c>
      <c r="BW82" s="1">
        <f t="shared" si="39"/>
        <v>0</v>
      </c>
      <c r="BX82" s="1">
        <f t="shared" si="39"/>
        <v>0</v>
      </c>
      <c r="BY82" s="1">
        <f t="shared" si="39"/>
        <v>0</v>
      </c>
      <c r="BZ82" s="1">
        <f t="shared" si="39"/>
        <v>0</v>
      </c>
      <c r="CA82" s="1">
        <f t="shared" si="39"/>
        <v>0</v>
      </c>
      <c r="CB82" s="1">
        <f t="shared" si="39"/>
        <v>0</v>
      </c>
      <c r="CC82" s="1">
        <f t="shared" si="39"/>
        <v>0</v>
      </c>
      <c r="CD82" s="1">
        <f t="shared" si="39"/>
        <v>0</v>
      </c>
      <c r="CE82" s="1">
        <f t="shared" si="39"/>
        <v>0</v>
      </c>
      <c r="CF82" s="1">
        <f t="shared" si="39"/>
        <v>0</v>
      </c>
      <c r="CG82" s="1">
        <f t="shared" si="39"/>
        <v>0</v>
      </c>
    </row>
    <row r="84" spans="1:85" ht="15" thickBot="1" x14ac:dyDescent="0.4"/>
    <row r="85" spans="1:85" x14ac:dyDescent="0.35">
      <c r="B85" s="1" t="str">
        <f>S86</f>
        <v>Unit 1</v>
      </c>
      <c r="C85" s="1" t="str">
        <f>S87</f>
        <v>Unit 2</v>
      </c>
      <c r="D85" s="1" t="str">
        <f>S88</f>
        <v>Unit 3</v>
      </c>
      <c r="E85" s="1" t="str">
        <f>S89</f>
        <v>Unit 4</v>
      </c>
      <c r="F85" s="1" t="str">
        <f>S90</f>
        <v>Unit 5</v>
      </c>
      <c r="G85" s="1" t="str">
        <f>S91</f>
        <v>Unit 6</v>
      </c>
      <c r="H85" s="1" t="str">
        <f>S92</f>
        <v>Unit 7</v>
      </c>
      <c r="I85" s="1" t="str">
        <f>S93</f>
        <v>Unit 8</v>
      </c>
      <c r="S85" s="29" t="s">
        <v>23</v>
      </c>
      <c r="T85" s="30" t="s">
        <v>24</v>
      </c>
      <c r="U85" s="31" t="s">
        <v>25</v>
      </c>
    </row>
    <row r="86" spans="1:85" x14ac:dyDescent="0.35">
      <c r="A86" s="1" t="str">
        <f>A$63</f>
        <v>Student A</v>
      </c>
      <c r="B86" s="1">
        <f>A$64</f>
        <v>0</v>
      </c>
      <c r="C86" s="1">
        <f>A$65</f>
        <v>0</v>
      </c>
      <c r="D86" s="1">
        <f>A$66</f>
        <v>0</v>
      </c>
      <c r="E86" s="1">
        <f>A$67</f>
        <v>0</v>
      </c>
      <c r="F86" s="53">
        <f>A$68</f>
        <v>0</v>
      </c>
      <c r="G86" s="1">
        <f>A$69</f>
        <v>0</v>
      </c>
      <c r="H86" s="1">
        <f>A$70</f>
        <v>0</v>
      </c>
      <c r="I86" s="1">
        <f>A$71</f>
        <v>0</v>
      </c>
      <c r="S86" s="93" t="s">
        <v>101</v>
      </c>
      <c r="T86" s="83" t="s">
        <v>26</v>
      </c>
      <c r="U86" s="84">
        <f>CI64</f>
        <v>5</v>
      </c>
    </row>
    <row r="87" spans="1:85" x14ac:dyDescent="0.35">
      <c r="A87" s="1" t="str">
        <f>B$63</f>
        <v>Student B</v>
      </c>
      <c r="B87" s="1">
        <f>B$64</f>
        <v>0</v>
      </c>
      <c r="C87" s="1">
        <f>B$65</f>
        <v>0</v>
      </c>
      <c r="D87" s="1">
        <f>B$66</f>
        <v>0</v>
      </c>
      <c r="E87" s="1">
        <f>B$67</f>
        <v>0</v>
      </c>
      <c r="F87" s="53">
        <f>B$68</f>
        <v>0</v>
      </c>
      <c r="G87" s="1">
        <f>B$69</f>
        <v>0</v>
      </c>
      <c r="H87" s="1">
        <f>B$70</f>
        <v>0</v>
      </c>
      <c r="I87" s="1">
        <f>B$71</f>
        <v>0</v>
      </c>
      <c r="S87" s="93" t="s">
        <v>102</v>
      </c>
      <c r="T87" s="85" t="s">
        <v>27</v>
      </c>
      <c r="U87" s="84">
        <f t="shared" ref="U87:U93" si="40">CI65</f>
        <v>7</v>
      </c>
    </row>
    <row r="88" spans="1:85" x14ac:dyDescent="0.35">
      <c r="A88" s="1" t="str">
        <f>C$63</f>
        <v>Student C</v>
      </c>
      <c r="B88" s="1">
        <f>C$64</f>
        <v>0</v>
      </c>
      <c r="C88" s="1">
        <f>C$65</f>
        <v>0</v>
      </c>
      <c r="D88" s="1">
        <f>C$66</f>
        <v>0</v>
      </c>
      <c r="E88" s="1">
        <f>C$67</f>
        <v>0</v>
      </c>
      <c r="F88" s="53">
        <f>C$68</f>
        <v>0</v>
      </c>
      <c r="G88" s="1">
        <f>C$69</f>
        <v>0</v>
      </c>
      <c r="H88" s="1">
        <f>C$70</f>
        <v>0</v>
      </c>
      <c r="I88" s="1">
        <f>C$71</f>
        <v>0</v>
      </c>
      <c r="S88" s="93" t="s">
        <v>103</v>
      </c>
      <c r="T88" s="86" t="s">
        <v>28</v>
      </c>
      <c r="U88" s="84">
        <f t="shared" si="40"/>
        <v>10</v>
      </c>
    </row>
    <row r="89" spans="1:85" x14ac:dyDescent="0.35">
      <c r="A89" s="1" t="str">
        <f>D$63</f>
        <v>Student D</v>
      </c>
      <c r="B89" s="1">
        <f>D$64</f>
        <v>0</v>
      </c>
      <c r="C89" s="1">
        <f>D$65</f>
        <v>0</v>
      </c>
      <c r="D89" s="1">
        <f>D$66</f>
        <v>0</v>
      </c>
      <c r="E89" s="1">
        <f>D$67</f>
        <v>0</v>
      </c>
      <c r="F89" s="53">
        <f>D$68</f>
        <v>0</v>
      </c>
      <c r="G89" s="1">
        <f>D$69</f>
        <v>0</v>
      </c>
      <c r="H89" s="1">
        <f>D$70</f>
        <v>0</v>
      </c>
      <c r="I89" s="1">
        <f>D$71</f>
        <v>0</v>
      </c>
      <c r="S89" s="93" t="s">
        <v>104</v>
      </c>
      <c r="T89" s="87" t="s">
        <v>29</v>
      </c>
      <c r="U89" s="84">
        <f t="shared" si="40"/>
        <v>7</v>
      </c>
    </row>
    <row r="90" spans="1:85" x14ac:dyDescent="0.35">
      <c r="A90" s="1" t="str">
        <f>E$63</f>
        <v>Student E</v>
      </c>
      <c r="B90" s="1">
        <f>E$64</f>
        <v>0</v>
      </c>
      <c r="C90" s="1">
        <f>E$65</f>
        <v>0</v>
      </c>
      <c r="D90" s="1">
        <f>E$66</f>
        <v>0</v>
      </c>
      <c r="E90" s="1">
        <f>E$67</f>
        <v>0</v>
      </c>
      <c r="F90" s="53">
        <f>E$68</f>
        <v>0</v>
      </c>
      <c r="G90" s="1">
        <f>E$69</f>
        <v>0</v>
      </c>
      <c r="H90" s="1">
        <f>E$70</f>
        <v>0</v>
      </c>
      <c r="I90" s="1">
        <f>E$71</f>
        <v>0</v>
      </c>
      <c r="S90" s="93" t="s">
        <v>105</v>
      </c>
      <c r="T90" s="88" t="s">
        <v>30</v>
      </c>
      <c r="U90" s="84">
        <f t="shared" si="40"/>
        <v>5</v>
      </c>
    </row>
    <row r="91" spans="1:85" x14ac:dyDescent="0.35">
      <c r="A91" s="1" t="str">
        <f>F$63</f>
        <v>Student F</v>
      </c>
      <c r="B91" s="1">
        <f>F$64</f>
        <v>0</v>
      </c>
      <c r="C91" s="1">
        <f>F$65</f>
        <v>0</v>
      </c>
      <c r="D91" s="1">
        <f>F$66</f>
        <v>0</v>
      </c>
      <c r="E91" s="1">
        <f>F$67</f>
        <v>0</v>
      </c>
      <c r="F91" s="53">
        <f>F$68</f>
        <v>0</v>
      </c>
      <c r="G91" s="1">
        <f>F$69</f>
        <v>0</v>
      </c>
      <c r="H91" s="1">
        <f>F$70</f>
        <v>0</v>
      </c>
      <c r="I91" s="1">
        <f>F$71</f>
        <v>0</v>
      </c>
      <c r="S91" s="93" t="s">
        <v>106</v>
      </c>
      <c r="T91" s="89" t="s">
        <v>31</v>
      </c>
      <c r="U91" s="84">
        <f t="shared" si="40"/>
        <v>8</v>
      </c>
    </row>
    <row r="92" spans="1:85" x14ac:dyDescent="0.35">
      <c r="A92" s="1" t="str">
        <f>G$63</f>
        <v>Student G</v>
      </c>
      <c r="B92" s="1">
        <f>G$64</f>
        <v>0</v>
      </c>
      <c r="C92" s="1">
        <f>G$65</f>
        <v>0</v>
      </c>
      <c r="D92" s="1">
        <f>G$66</f>
        <v>0</v>
      </c>
      <c r="E92" s="1">
        <f>G$67</f>
        <v>0</v>
      </c>
      <c r="F92" s="53">
        <f>G$68</f>
        <v>0</v>
      </c>
      <c r="G92" s="1">
        <f>G$69</f>
        <v>0</v>
      </c>
      <c r="H92" s="1">
        <f>G$70</f>
        <v>0</v>
      </c>
      <c r="I92" s="1">
        <f>G$71</f>
        <v>0</v>
      </c>
      <c r="S92" s="93" t="s">
        <v>107</v>
      </c>
      <c r="T92" s="90" t="s">
        <v>32</v>
      </c>
      <c r="U92" s="84">
        <f t="shared" si="40"/>
        <v>9</v>
      </c>
    </row>
    <row r="93" spans="1:85" ht="15" thickBot="1" x14ac:dyDescent="0.4">
      <c r="A93" s="1" t="str">
        <f>H$63</f>
        <v>Student H</v>
      </c>
      <c r="B93" s="1">
        <f>H$64</f>
        <v>0</v>
      </c>
      <c r="C93" s="1">
        <f>H$65</f>
        <v>0</v>
      </c>
      <c r="D93" s="1">
        <f>H$66</f>
        <v>0</v>
      </c>
      <c r="E93" s="1">
        <f>H$67</f>
        <v>0</v>
      </c>
      <c r="F93" s="53">
        <f>H$68</f>
        <v>0</v>
      </c>
      <c r="G93" s="1">
        <f>H$69</f>
        <v>0</v>
      </c>
      <c r="H93" s="1">
        <f>H$70</f>
        <v>0</v>
      </c>
      <c r="I93" s="1">
        <f>H$71</f>
        <v>0</v>
      </c>
      <c r="S93" s="32" t="s">
        <v>108</v>
      </c>
      <c r="T93" s="94" t="s">
        <v>33</v>
      </c>
      <c r="U93" s="33">
        <f t="shared" si="40"/>
        <v>9</v>
      </c>
    </row>
    <row r="94" spans="1:85" x14ac:dyDescent="0.35">
      <c r="A94" s="1" t="str">
        <f>I$63</f>
        <v>Student I</v>
      </c>
      <c r="B94" s="1">
        <f>I$64</f>
        <v>0</v>
      </c>
      <c r="C94" s="1">
        <f>I$65</f>
        <v>0</v>
      </c>
      <c r="D94" s="1">
        <f>I$66</f>
        <v>0</v>
      </c>
      <c r="E94" s="1">
        <f>I$67</f>
        <v>0</v>
      </c>
      <c r="F94" s="53">
        <f>I$68</f>
        <v>0</v>
      </c>
      <c r="G94" s="1">
        <f>I$69</f>
        <v>0</v>
      </c>
      <c r="H94" s="1">
        <f>I$70</f>
        <v>0</v>
      </c>
      <c r="I94" s="1">
        <f>I$71</f>
        <v>0</v>
      </c>
    </row>
    <row r="95" spans="1:85" x14ac:dyDescent="0.35">
      <c r="A95" s="1" t="str">
        <f>J$63</f>
        <v>Student J</v>
      </c>
      <c r="B95" s="1">
        <f>J$64</f>
        <v>0</v>
      </c>
      <c r="C95" s="1">
        <f>J$65</f>
        <v>0</v>
      </c>
      <c r="D95" s="1">
        <f>J$66</f>
        <v>0</v>
      </c>
      <c r="E95" s="1">
        <f>J$67</f>
        <v>0</v>
      </c>
      <c r="F95" s="53">
        <f>J$68</f>
        <v>0</v>
      </c>
      <c r="G95" s="1">
        <f>J$69</f>
        <v>0</v>
      </c>
      <c r="H95" s="1">
        <f>J$70</f>
        <v>0</v>
      </c>
      <c r="I95" s="1">
        <f>J$71</f>
        <v>0</v>
      </c>
    </row>
    <row r="96" spans="1:85" x14ac:dyDescent="0.35">
      <c r="A96" s="1" t="str">
        <f>K$63</f>
        <v>Student K</v>
      </c>
      <c r="B96" s="1">
        <f>K$64</f>
        <v>0</v>
      </c>
      <c r="C96" s="1">
        <f>K$65</f>
        <v>0</v>
      </c>
      <c r="D96" s="1">
        <f>K$66</f>
        <v>0</v>
      </c>
      <c r="E96" s="1">
        <f>K$67</f>
        <v>0</v>
      </c>
      <c r="F96" s="53">
        <f>K$68</f>
        <v>0</v>
      </c>
      <c r="G96" s="1">
        <f>K$69</f>
        <v>0</v>
      </c>
      <c r="H96" s="1">
        <f>K$70</f>
        <v>0</v>
      </c>
      <c r="I96" s="1">
        <f>K$71</f>
        <v>0</v>
      </c>
    </row>
    <row r="97" spans="1:9" x14ac:dyDescent="0.35">
      <c r="A97" s="1" t="str">
        <f>L$63</f>
        <v>Student L</v>
      </c>
      <c r="B97" s="1">
        <f>L$64</f>
        <v>0</v>
      </c>
      <c r="C97" s="1">
        <f>L$65</f>
        <v>0</v>
      </c>
      <c r="D97" s="1">
        <f>L$66</f>
        <v>0</v>
      </c>
      <c r="E97" s="1">
        <f>L$67</f>
        <v>0</v>
      </c>
      <c r="F97" s="53">
        <f>L$68</f>
        <v>0</v>
      </c>
      <c r="G97" s="1">
        <f>L$69</f>
        <v>0</v>
      </c>
      <c r="H97" s="1">
        <f>L$70</f>
        <v>0</v>
      </c>
      <c r="I97" s="1">
        <f>L$71</f>
        <v>0</v>
      </c>
    </row>
    <row r="98" spans="1:9" x14ac:dyDescent="0.35">
      <c r="A98" s="1" t="str">
        <f>M$63</f>
        <v>Student M</v>
      </c>
      <c r="B98" s="1">
        <f>M$64</f>
        <v>0</v>
      </c>
      <c r="C98" s="1">
        <f>M$65</f>
        <v>0</v>
      </c>
      <c r="D98" s="1">
        <f>M$66</f>
        <v>0</v>
      </c>
      <c r="E98" s="1">
        <f>M$67</f>
        <v>0</v>
      </c>
      <c r="F98" s="53">
        <f>M$68</f>
        <v>0</v>
      </c>
      <c r="G98" s="1">
        <f>M$69</f>
        <v>0</v>
      </c>
      <c r="H98" s="1">
        <f>M$70</f>
        <v>0</v>
      </c>
      <c r="I98" s="1">
        <f>M$71</f>
        <v>0</v>
      </c>
    </row>
    <row r="99" spans="1:9" x14ac:dyDescent="0.35">
      <c r="A99" s="1" t="str">
        <f>N$63</f>
        <v>Student N</v>
      </c>
      <c r="B99" s="1">
        <f>N$64</f>
        <v>0</v>
      </c>
      <c r="C99" s="1">
        <f>N$65</f>
        <v>0</v>
      </c>
      <c r="D99" s="1">
        <f>N$66</f>
        <v>0</v>
      </c>
      <c r="E99" s="1">
        <f>N$67</f>
        <v>0</v>
      </c>
      <c r="F99" s="53">
        <f>N$68</f>
        <v>0</v>
      </c>
      <c r="G99" s="1">
        <f>N$69</f>
        <v>0</v>
      </c>
      <c r="H99" s="1">
        <f>N$70</f>
        <v>0</v>
      </c>
      <c r="I99" s="1">
        <f>N$71</f>
        <v>0</v>
      </c>
    </row>
    <row r="100" spans="1:9" x14ac:dyDescent="0.35">
      <c r="A100" s="1" t="str">
        <f>O$63</f>
        <v>Student O</v>
      </c>
      <c r="B100" s="1">
        <f>O$64</f>
        <v>0</v>
      </c>
      <c r="C100" s="1">
        <f>O$65</f>
        <v>0</v>
      </c>
      <c r="D100" s="1">
        <f>O$66</f>
        <v>0</v>
      </c>
      <c r="E100" s="1">
        <f>O$67</f>
        <v>0</v>
      </c>
      <c r="F100" s="53">
        <f>O$68</f>
        <v>0</v>
      </c>
      <c r="G100" s="1">
        <f>O$69</f>
        <v>0</v>
      </c>
      <c r="H100" s="1">
        <f>O$70</f>
        <v>0</v>
      </c>
      <c r="I100" s="1">
        <f>O$71</f>
        <v>0</v>
      </c>
    </row>
    <row r="101" spans="1:9" x14ac:dyDescent="0.35">
      <c r="A101" s="1" t="str">
        <f>P$63</f>
        <v>Student P</v>
      </c>
      <c r="B101" s="1">
        <f>P$64</f>
        <v>0</v>
      </c>
      <c r="C101" s="1">
        <f>P$65</f>
        <v>0</v>
      </c>
      <c r="D101" s="1">
        <f>P$66</f>
        <v>0</v>
      </c>
      <c r="E101" s="1">
        <f>P$67</f>
        <v>0</v>
      </c>
      <c r="F101" s="53">
        <f>P$68</f>
        <v>0</v>
      </c>
      <c r="G101" s="1">
        <f>P$69</f>
        <v>0</v>
      </c>
      <c r="H101" s="1">
        <f>P$70</f>
        <v>0</v>
      </c>
      <c r="I101" s="1">
        <f>P$71</f>
        <v>0</v>
      </c>
    </row>
    <row r="102" spans="1:9" x14ac:dyDescent="0.35">
      <c r="A102" s="1" t="str">
        <f>Q$63</f>
        <v>Student Q</v>
      </c>
      <c r="B102" s="1">
        <f>Q$64</f>
        <v>0</v>
      </c>
      <c r="C102" s="1">
        <f>Q$65</f>
        <v>0</v>
      </c>
      <c r="D102" s="1">
        <f>Q$66</f>
        <v>0</v>
      </c>
      <c r="E102" s="1">
        <f>Q$67</f>
        <v>0</v>
      </c>
      <c r="F102" s="53">
        <f>Q$68</f>
        <v>0</v>
      </c>
      <c r="G102" s="1">
        <f>Q$69</f>
        <v>0</v>
      </c>
      <c r="H102" s="1">
        <f>Q$70</f>
        <v>0</v>
      </c>
      <c r="I102" s="1">
        <f>Q$71</f>
        <v>0</v>
      </c>
    </row>
    <row r="103" spans="1:9" x14ac:dyDescent="0.35">
      <c r="A103" s="1" t="str">
        <f>R$63</f>
        <v>Student R</v>
      </c>
      <c r="B103" s="1">
        <f>R$64</f>
        <v>0</v>
      </c>
      <c r="C103" s="1">
        <f>R$65</f>
        <v>0</v>
      </c>
      <c r="D103" s="1">
        <f>R$66</f>
        <v>0</v>
      </c>
      <c r="E103" s="1">
        <f>R$67</f>
        <v>0</v>
      </c>
      <c r="F103" s="53">
        <f>R$68</f>
        <v>0</v>
      </c>
      <c r="G103" s="1">
        <f>R$69</f>
        <v>0</v>
      </c>
      <c r="H103" s="1">
        <f>R$70</f>
        <v>0</v>
      </c>
      <c r="I103" s="1">
        <f>R$71</f>
        <v>0</v>
      </c>
    </row>
    <row r="104" spans="1:9" x14ac:dyDescent="0.35">
      <c r="A104" s="1" t="str">
        <f>S$63</f>
        <v>Student S</v>
      </c>
      <c r="B104" s="1">
        <f>S$64</f>
        <v>0</v>
      </c>
      <c r="C104" s="1">
        <f>S$65</f>
        <v>0</v>
      </c>
      <c r="D104" s="1">
        <f>S$66</f>
        <v>0</v>
      </c>
      <c r="E104" s="1">
        <f>S$67</f>
        <v>0</v>
      </c>
      <c r="F104" s="53">
        <f>S$68</f>
        <v>0</v>
      </c>
      <c r="G104" s="1">
        <f>S$69</f>
        <v>0</v>
      </c>
      <c r="H104" s="1">
        <f>S$70</f>
        <v>0</v>
      </c>
      <c r="I104" s="1">
        <f>S$71</f>
        <v>0</v>
      </c>
    </row>
    <row r="105" spans="1:9" x14ac:dyDescent="0.35">
      <c r="A105" s="1" t="str">
        <f>T$63</f>
        <v>Student T</v>
      </c>
      <c r="B105" s="1">
        <f>T$64</f>
        <v>0</v>
      </c>
      <c r="C105" s="1">
        <f>T$65</f>
        <v>0</v>
      </c>
      <c r="D105" s="1">
        <f>T$66</f>
        <v>0</v>
      </c>
      <c r="E105" s="1">
        <f>T$67</f>
        <v>0</v>
      </c>
      <c r="F105" s="53">
        <f>T$68</f>
        <v>0</v>
      </c>
      <c r="G105" s="1">
        <f>T$69</f>
        <v>0</v>
      </c>
      <c r="H105" s="1">
        <f>T$70</f>
        <v>0</v>
      </c>
      <c r="I105" s="1">
        <f>T$71</f>
        <v>0</v>
      </c>
    </row>
    <row r="106" spans="1:9" x14ac:dyDescent="0.35">
      <c r="A106" s="1" t="str">
        <f>U$63</f>
        <v>Student U</v>
      </c>
      <c r="B106" s="1">
        <f>U$64</f>
        <v>0</v>
      </c>
      <c r="C106" s="1">
        <f>U$65</f>
        <v>0</v>
      </c>
      <c r="D106" s="1">
        <f>U$66</f>
        <v>0</v>
      </c>
      <c r="E106" s="1">
        <f>U$67</f>
        <v>0</v>
      </c>
      <c r="F106" s="53">
        <f>U$68</f>
        <v>0</v>
      </c>
      <c r="G106" s="1">
        <f>U$69</f>
        <v>0</v>
      </c>
      <c r="H106" s="1">
        <f>U$70</f>
        <v>0</v>
      </c>
      <c r="I106" s="1">
        <f>U$71</f>
        <v>0</v>
      </c>
    </row>
    <row r="107" spans="1:9" x14ac:dyDescent="0.35">
      <c r="A107" s="1" t="str">
        <f>V$63</f>
        <v>Student V</v>
      </c>
      <c r="B107" s="1">
        <f>V$64</f>
        <v>0</v>
      </c>
      <c r="C107" s="1">
        <f>V$65</f>
        <v>0</v>
      </c>
      <c r="D107" s="1">
        <f>V$66</f>
        <v>0</v>
      </c>
      <c r="E107" s="1">
        <f>V$67</f>
        <v>0</v>
      </c>
      <c r="F107" s="53">
        <f>V$68</f>
        <v>0</v>
      </c>
      <c r="G107" s="1">
        <f>V$69</f>
        <v>0</v>
      </c>
      <c r="H107" s="1">
        <f>V$70</f>
        <v>0</v>
      </c>
      <c r="I107" s="1">
        <f>V$71</f>
        <v>0</v>
      </c>
    </row>
    <row r="108" spans="1:9" x14ac:dyDescent="0.35">
      <c r="A108" s="1" t="str">
        <f>W$63</f>
        <v>Student W</v>
      </c>
      <c r="B108" s="1">
        <f>W$64</f>
        <v>0</v>
      </c>
      <c r="C108" s="1">
        <f>W$65</f>
        <v>0</v>
      </c>
      <c r="D108" s="1">
        <f>W$66</f>
        <v>0</v>
      </c>
      <c r="E108" s="1">
        <f>W$67</f>
        <v>0</v>
      </c>
      <c r="F108" s="53">
        <f>W$68</f>
        <v>0</v>
      </c>
      <c r="G108" s="1">
        <f>W$69</f>
        <v>0</v>
      </c>
      <c r="H108" s="1">
        <f>W$70</f>
        <v>0</v>
      </c>
      <c r="I108" s="1">
        <f>W$71</f>
        <v>0</v>
      </c>
    </row>
    <row r="109" spans="1:9" x14ac:dyDescent="0.35">
      <c r="A109" s="1" t="str">
        <f>X$63</f>
        <v>Student X</v>
      </c>
      <c r="B109" s="1">
        <f>X$64</f>
        <v>0</v>
      </c>
      <c r="C109" s="1">
        <f>X$65</f>
        <v>0</v>
      </c>
      <c r="D109" s="1">
        <f>X$66</f>
        <v>0</v>
      </c>
      <c r="E109" s="1">
        <f>X$67</f>
        <v>0</v>
      </c>
      <c r="F109" s="53">
        <f>X$68</f>
        <v>0</v>
      </c>
      <c r="G109" s="1">
        <f>X$69</f>
        <v>0</v>
      </c>
      <c r="H109" s="1">
        <f>X$70</f>
        <v>0</v>
      </c>
      <c r="I109" s="1">
        <f>X$71</f>
        <v>0</v>
      </c>
    </row>
    <row r="110" spans="1:9" x14ac:dyDescent="0.35">
      <c r="A110" s="1" t="str">
        <f>Y$63</f>
        <v>Student Y</v>
      </c>
      <c r="B110" s="1">
        <f>Y$64</f>
        <v>0</v>
      </c>
      <c r="C110" s="1">
        <f>Y$65</f>
        <v>0</v>
      </c>
      <c r="D110" s="1">
        <f>Y$66</f>
        <v>0</v>
      </c>
      <c r="E110" s="1">
        <f>Y$67</f>
        <v>0</v>
      </c>
      <c r="F110" s="53">
        <f>Y$68</f>
        <v>0</v>
      </c>
      <c r="G110" s="1">
        <f>Y$69</f>
        <v>0</v>
      </c>
      <c r="H110" s="1">
        <f>Y$70</f>
        <v>0</v>
      </c>
      <c r="I110" s="1">
        <f>Y$71</f>
        <v>0</v>
      </c>
    </row>
    <row r="111" spans="1:9" x14ac:dyDescent="0.35">
      <c r="A111" s="1">
        <f>Z$63</f>
        <v>0</v>
      </c>
      <c r="B111" s="1">
        <f>Z$64</f>
        <v>0</v>
      </c>
      <c r="C111" s="1">
        <f>Z$65</f>
        <v>0</v>
      </c>
      <c r="D111" s="1">
        <f>Z$66</f>
        <v>0</v>
      </c>
      <c r="E111" s="1">
        <f>Z$67</f>
        <v>0</v>
      </c>
      <c r="F111" s="53">
        <f>Z$68</f>
        <v>0</v>
      </c>
      <c r="G111" s="1">
        <f>Z$69</f>
        <v>0</v>
      </c>
      <c r="H111" s="1">
        <f>Z$70</f>
        <v>0</v>
      </c>
      <c r="I111" s="1">
        <f>Z$71</f>
        <v>0</v>
      </c>
    </row>
    <row r="112" spans="1:9" x14ac:dyDescent="0.35">
      <c r="A112" s="1">
        <f>AA$63</f>
        <v>0</v>
      </c>
      <c r="B112" s="1">
        <f>AA$64</f>
        <v>0</v>
      </c>
      <c r="C112" s="1">
        <f>AA$65</f>
        <v>0</v>
      </c>
      <c r="D112" s="1">
        <f>AA$66</f>
        <v>0</v>
      </c>
      <c r="E112" s="1">
        <f>AA$67</f>
        <v>0</v>
      </c>
      <c r="F112" s="53">
        <f>AA$68</f>
        <v>0</v>
      </c>
      <c r="G112" s="1">
        <f>AA$69</f>
        <v>0</v>
      </c>
      <c r="H112" s="1">
        <f>AA$70</f>
        <v>0</v>
      </c>
      <c r="I112" s="1">
        <f>AA$71</f>
        <v>0</v>
      </c>
    </row>
    <row r="113" spans="1:9" x14ac:dyDescent="0.35">
      <c r="A113" s="1">
        <f>AB$63</f>
        <v>0</v>
      </c>
      <c r="B113" s="1">
        <f>AB$64</f>
        <v>0</v>
      </c>
      <c r="C113" s="1">
        <f>AB$65</f>
        <v>0</v>
      </c>
      <c r="D113" s="1">
        <f>AB$66</f>
        <v>0</v>
      </c>
      <c r="E113" s="1">
        <f>AB$67</f>
        <v>0</v>
      </c>
      <c r="F113" s="53">
        <f>AB$68</f>
        <v>0</v>
      </c>
      <c r="G113" s="1">
        <f>AB$69</f>
        <v>0</v>
      </c>
      <c r="H113" s="1">
        <f>AB$70</f>
        <v>0</v>
      </c>
      <c r="I113" s="1">
        <f>AB$71</f>
        <v>0</v>
      </c>
    </row>
    <row r="114" spans="1:9" x14ac:dyDescent="0.35">
      <c r="A114" s="1">
        <f>AC$63</f>
        <v>0</v>
      </c>
      <c r="B114" s="1">
        <f>AC$64</f>
        <v>0</v>
      </c>
      <c r="C114" s="1">
        <f>AC$65</f>
        <v>0</v>
      </c>
      <c r="D114" s="1">
        <f>AC$66</f>
        <v>0</v>
      </c>
      <c r="E114" s="1">
        <f>AC$67</f>
        <v>0</v>
      </c>
      <c r="F114" s="53">
        <f>AC$68</f>
        <v>0</v>
      </c>
      <c r="G114" s="1">
        <f>AC$69</f>
        <v>0</v>
      </c>
      <c r="H114" s="1">
        <f>AC$70</f>
        <v>0</v>
      </c>
      <c r="I114" s="1">
        <f>AC$71</f>
        <v>0</v>
      </c>
    </row>
    <row r="115" spans="1:9" x14ac:dyDescent="0.35">
      <c r="A115" s="1">
        <f>AD$63</f>
        <v>0</v>
      </c>
      <c r="B115" s="1">
        <f>AD$64</f>
        <v>0</v>
      </c>
      <c r="C115" s="1">
        <f>AD$65</f>
        <v>0</v>
      </c>
      <c r="D115" s="1">
        <f>AD$66</f>
        <v>0</v>
      </c>
      <c r="E115" s="1">
        <f>AD$67</f>
        <v>0</v>
      </c>
      <c r="F115" s="53">
        <f>AD$68</f>
        <v>0</v>
      </c>
      <c r="G115" s="1">
        <f>AD$69</f>
        <v>0</v>
      </c>
      <c r="H115" s="1">
        <f>AD$70</f>
        <v>0</v>
      </c>
      <c r="I115" s="1">
        <f>AD$71</f>
        <v>0</v>
      </c>
    </row>
    <row r="116" spans="1:9" x14ac:dyDescent="0.35">
      <c r="A116" s="1" t="str">
        <f>AE$63</f>
        <v>Student A</v>
      </c>
      <c r="B116" s="1">
        <f>AE$64</f>
        <v>0</v>
      </c>
      <c r="C116" s="1">
        <f>AE$65</f>
        <v>0</v>
      </c>
      <c r="D116" s="1">
        <f>AE$66</f>
        <v>0</v>
      </c>
      <c r="E116" s="1">
        <f>AE$67</f>
        <v>0</v>
      </c>
      <c r="F116" s="53">
        <f>AE$68</f>
        <v>0</v>
      </c>
      <c r="G116" s="1">
        <f>AE$69</f>
        <v>0</v>
      </c>
      <c r="H116" s="1">
        <f>AE$70</f>
        <v>0</v>
      </c>
      <c r="I116" s="1">
        <f>AE$71</f>
        <v>0</v>
      </c>
    </row>
    <row r="117" spans="1:9" x14ac:dyDescent="0.35">
      <c r="A117" s="1" t="str">
        <f>AF$63</f>
        <v>Student B</v>
      </c>
      <c r="B117" s="1">
        <f>AF$64</f>
        <v>0</v>
      </c>
      <c r="C117" s="1">
        <f>AF$65</f>
        <v>0</v>
      </c>
      <c r="D117" s="1">
        <f>AF$66</f>
        <v>0</v>
      </c>
      <c r="E117" s="1">
        <f>AF$67</f>
        <v>0</v>
      </c>
      <c r="F117" s="53">
        <f>AF$68</f>
        <v>0</v>
      </c>
      <c r="G117" s="1">
        <f>AF$69</f>
        <v>0</v>
      </c>
      <c r="H117" s="1">
        <f>AF$70</f>
        <v>0</v>
      </c>
      <c r="I117" s="1">
        <f>AF$71</f>
        <v>0</v>
      </c>
    </row>
    <row r="118" spans="1:9" x14ac:dyDescent="0.35">
      <c r="A118" s="1" t="str">
        <f>AG$63</f>
        <v>Student C</v>
      </c>
      <c r="B118" s="1">
        <f>AG$64</f>
        <v>0</v>
      </c>
      <c r="C118" s="1">
        <f>AG$65</f>
        <v>0</v>
      </c>
      <c r="D118" s="1">
        <f>AG$66</f>
        <v>0</v>
      </c>
      <c r="E118" s="1">
        <f>AG$67</f>
        <v>0</v>
      </c>
      <c r="F118" s="53">
        <f>AG$68</f>
        <v>0</v>
      </c>
      <c r="G118" s="1">
        <f>AG$69</f>
        <v>0</v>
      </c>
      <c r="H118" s="1">
        <f>AG$70</f>
        <v>0</v>
      </c>
      <c r="I118" s="1">
        <f>AG$71</f>
        <v>0</v>
      </c>
    </row>
    <row r="119" spans="1:9" x14ac:dyDescent="0.35">
      <c r="A119" s="1" t="str">
        <f>AH$63</f>
        <v>Student D</v>
      </c>
      <c r="B119" s="1">
        <f>AH$64</f>
        <v>0</v>
      </c>
      <c r="C119" s="1">
        <f>AH$65</f>
        <v>0</v>
      </c>
      <c r="D119" s="1">
        <f>AH$66</f>
        <v>0</v>
      </c>
      <c r="E119" s="1">
        <f>AH$67</f>
        <v>0</v>
      </c>
      <c r="F119" s="53">
        <f>AH$68</f>
        <v>0</v>
      </c>
      <c r="G119" s="1">
        <f>AH$69</f>
        <v>0</v>
      </c>
      <c r="H119" s="1">
        <f>AH$70</f>
        <v>0</v>
      </c>
      <c r="I119" s="1">
        <f>AH$71</f>
        <v>0</v>
      </c>
    </row>
    <row r="120" spans="1:9" x14ac:dyDescent="0.35">
      <c r="A120" s="1" t="str">
        <f>AI$63</f>
        <v>Student E</v>
      </c>
      <c r="B120" s="1">
        <f>AI$64</f>
        <v>0</v>
      </c>
      <c r="C120" s="1">
        <f>AI$65</f>
        <v>0</v>
      </c>
      <c r="D120" s="1">
        <f>AI$66</f>
        <v>0</v>
      </c>
      <c r="E120" s="1">
        <f>AI$67</f>
        <v>0</v>
      </c>
      <c r="F120" s="53">
        <f>AI$68</f>
        <v>0</v>
      </c>
      <c r="G120" s="1">
        <f>AI$69</f>
        <v>0</v>
      </c>
      <c r="H120" s="1">
        <f>AI$70</f>
        <v>0</v>
      </c>
      <c r="I120" s="1">
        <f>AI$71</f>
        <v>0</v>
      </c>
    </row>
    <row r="121" spans="1:9" x14ac:dyDescent="0.35">
      <c r="A121" s="1" t="str">
        <f>AJ$63</f>
        <v>Student F</v>
      </c>
      <c r="B121" s="1">
        <f>AJ$64</f>
        <v>0</v>
      </c>
      <c r="C121" s="1">
        <f>AJ$65</f>
        <v>0</v>
      </c>
      <c r="D121" s="1">
        <f>AJ$66</f>
        <v>0</v>
      </c>
      <c r="E121" s="1">
        <f>AJ$67</f>
        <v>0</v>
      </c>
      <c r="F121" s="53">
        <f>AJ$68</f>
        <v>0</v>
      </c>
      <c r="G121" s="1">
        <f>AJ$69</f>
        <v>0</v>
      </c>
      <c r="H121" s="1">
        <f>AJ$70</f>
        <v>0</v>
      </c>
      <c r="I121" s="1">
        <f>AJ$71</f>
        <v>0</v>
      </c>
    </row>
    <row r="122" spans="1:9" x14ac:dyDescent="0.35">
      <c r="A122" s="1" t="str">
        <f>AK$63</f>
        <v>Student G</v>
      </c>
      <c r="B122" s="1">
        <f>AK$64</f>
        <v>0</v>
      </c>
      <c r="C122" s="1">
        <f>AK$65</f>
        <v>0</v>
      </c>
      <c r="D122" s="1">
        <f>AK$66</f>
        <v>0</v>
      </c>
      <c r="E122" s="1">
        <f>AK$67</f>
        <v>0</v>
      </c>
      <c r="F122" s="53">
        <f>AK$68</f>
        <v>0</v>
      </c>
      <c r="G122" s="1">
        <f>AK$69</f>
        <v>0</v>
      </c>
      <c r="H122" s="1">
        <f>AK$70</f>
        <v>0</v>
      </c>
      <c r="I122" s="1">
        <f>AK$71</f>
        <v>0</v>
      </c>
    </row>
    <row r="123" spans="1:9" x14ac:dyDescent="0.35">
      <c r="A123" s="1" t="str">
        <f>AL$63</f>
        <v>Student H</v>
      </c>
      <c r="B123" s="1">
        <f>AL$64</f>
        <v>0</v>
      </c>
      <c r="C123" s="1">
        <f>AL$65</f>
        <v>0</v>
      </c>
      <c r="D123" s="1">
        <f>AL$66</f>
        <v>0</v>
      </c>
      <c r="E123" s="1">
        <f>AL$67</f>
        <v>0</v>
      </c>
      <c r="F123" s="53">
        <f>AL$68</f>
        <v>0</v>
      </c>
      <c r="G123" s="1">
        <f>AL$69</f>
        <v>0</v>
      </c>
      <c r="H123" s="1">
        <f>AL$70</f>
        <v>0</v>
      </c>
      <c r="I123" s="1">
        <f>AL$71</f>
        <v>0</v>
      </c>
    </row>
    <row r="124" spans="1:9" x14ac:dyDescent="0.35">
      <c r="A124" s="1" t="str">
        <f>AM$63</f>
        <v>Student I</v>
      </c>
      <c r="B124" s="1">
        <f>AM$64</f>
        <v>0</v>
      </c>
      <c r="C124" s="1">
        <f>AM$65</f>
        <v>0</v>
      </c>
      <c r="D124" s="1">
        <f>AM$66</f>
        <v>0</v>
      </c>
      <c r="E124" s="1">
        <f>AM$67</f>
        <v>0</v>
      </c>
      <c r="F124" s="53">
        <f>AM$68</f>
        <v>0</v>
      </c>
      <c r="G124" s="1">
        <f>AM$69</f>
        <v>0</v>
      </c>
      <c r="H124" s="1">
        <f>AM$70</f>
        <v>0</v>
      </c>
      <c r="I124" s="1">
        <f>AM$71</f>
        <v>0</v>
      </c>
    </row>
    <row r="125" spans="1:9" x14ac:dyDescent="0.35">
      <c r="A125" s="1" t="str">
        <f>AN$63</f>
        <v>Student J</v>
      </c>
      <c r="B125" s="1">
        <f>AN$64</f>
        <v>0</v>
      </c>
      <c r="C125" s="1">
        <f>AN$65</f>
        <v>0</v>
      </c>
      <c r="D125" s="1">
        <f>AN$66</f>
        <v>0</v>
      </c>
      <c r="E125" s="1">
        <f>AN$67</f>
        <v>0</v>
      </c>
      <c r="F125" s="53">
        <f>AN$68</f>
        <v>0</v>
      </c>
      <c r="G125" s="1">
        <f>AN$69</f>
        <v>0</v>
      </c>
      <c r="H125" s="1">
        <f>AN$70</f>
        <v>0</v>
      </c>
      <c r="I125" s="1">
        <f>AN$71</f>
        <v>0</v>
      </c>
    </row>
    <row r="126" spans="1:9" x14ac:dyDescent="0.35">
      <c r="A126" s="1" t="str">
        <f>AO$63</f>
        <v>Student K</v>
      </c>
      <c r="B126" s="1">
        <f>AO$64</f>
        <v>0</v>
      </c>
      <c r="C126" s="1">
        <f>AO$65</f>
        <v>0</v>
      </c>
      <c r="D126" s="1">
        <f>AO$66</f>
        <v>0</v>
      </c>
      <c r="E126" s="1">
        <f>AO$67</f>
        <v>0</v>
      </c>
      <c r="F126" s="53">
        <f>AO$68</f>
        <v>0</v>
      </c>
      <c r="G126" s="1">
        <f>AO$69</f>
        <v>0</v>
      </c>
      <c r="H126" s="1">
        <f>AO$70</f>
        <v>0</v>
      </c>
      <c r="I126" s="1">
        <f>AO$71</f>
        <v>0</v>
      </c>
    </row>
    <row r="127" spans="1:9" x14ac:dyDescent="0.35">
      <c r="A127" s="1" t="str">
        <f>AP$63</f>
        <v>Student L</v>
      </c>
      <c r="B127" s="1">
        <f>AP$64</f>
        <v>0</v>
      </c>
      <c r="C127" s="1">
        <f>AP$65</f>
        <v>0</v>
      </c>
      <c r="D127" s="1">
        <f>AP$66</f>
        <v>0</v>
      </c>
      <c r="E127" s="1">
        <f>AP$67</f>
        <v>0</v>
      </c>
      <c r="F127" s="53">
        <f>AP$68</f>
        <v>0</v>
      </c>
      <c r="G127" s="1">
        <f>AP$69</f>
        <v>0</v>
      </c>
      <c r="H127" s="1">
        <f>AP$70</f>
        <v>0</v>
      </c>
      <c r="I127" s="1">
        <f>AP$71</f>
        <v>0</v>
      </c>
    </row>
    <row r="128" spans="1:9" x14ac:dyDescent="0.35">
      <c r="A128" s="1" t="str">
        <f>AQ$63</f>
        <v>Student M</v>
      </c>
      <c r="B128" s="1">
        <f>AQ$64</f>
        <v>0</v>
      </c>
      <c r="C128" s="1">
        <f>AQ$65</f>
        <v>0</v>
      </c>
      <c r="D128" s="1">
        <f>AQ$66</f>
        <v>0</v>
      </c>
      <c r="E128" s="1">
        <f>AQ$67</f>
        <v>0</v>
      </c>
      <c r="F128" s="53">
        <f>AQ$68</f>
        <v>0</v>
      </c>
      <c r="G128" s="1">
        <f>AQ$69</f>
        <v>0</v>
      </c>
      <c r="H128" s="1">
        <f>AQ$70</f>
        <v>0</v>
      </c>
      <c r="I128" s="1">
        <f>AQ$71</f>
        <v>0</v>
      </c>
    </row>
    <row r="129" spans="1:9" x14ac:dyDescent="0.35">
      <c r="A129" s="1" t="str">
        <f>AR$63</f>
        <v>Student N</v>
      </c>
      <c r="B129" s="1">
        <f>AR$64</f>
        <v>0</v>
      </c>
      <c r="C129" s="1">
        <f>AR$65</f>
        <v>0</v>
      </c>
      <c r="D129" s="1">
        <f>AR$66</f>
        <v>0</v>
      </c>
      <c r="E129" s="1">
        <f>AR$67</f>
        <v>0</v>
      </c>
      <c r="F129" s="53">
        <f>AR$68</f>
        <v>0</v>
      </c>
      <c r="G129" s="1">
        <f>AR$69</f>
        <v>0</v>
      </c>
      <c r="H129" s="1">
        <f>AR$70</f>
        <v>0</v>
      </c>
      <c r="I129" s="1">
        <f>AR$71</f>
        <v>0</v>
      </c>
    </row>
    <row r="130" spans="1:9" x14ac:dyDescent="0.35">
      <c r="A130" s="1" t="str">
        <f>AS$63</f>
        <v>Student O</v>
      </c>
      <c r="B130" s="1">
        <f>AS$64</f>
        <v>0</v>
      </c>
      <c r="C130" s="1">
        <f>AS$65</f>
        <v>0</v>
      </c>
      <c r="D130" s="1">
        <f>AS$66</f>
        <v>0</v>
      </c>
      <c r="E130" s="1">
        <f>AS$67</f>
        <v>0</v>
      </c>
      <c r="F130" s="53">
        <f>AS$68</f>
        <v>0</v>
      </c>
      <c r="G130" s="1">
        <f>AS$69</f>
        <v>0</v>
      </c>
      <c r="H130" s="1">
        <f>AS$70</f>
        <v>0</v>
      </c>
      <c r="I130" s="1">
        <f>AS$71</f>
        <v>0</v>
      </c>
    </row>
    <row r="131" spans="1:9" x14ac:dyDescent="0.35">
      <c r="A131" s="1" t="str">
        <f>AT$63</f>
        <v>Student P</v>
      </c>
      <c r="B131" s="1">
        <f>AT$64</f>
        <v>0</v>
      </c>
      <c r="C131" s="1">
        <f>AT$65</f>
        <v>0</v>
      </c>
      <c r="D131" s="1">
        <f>AT$66</f>
        <v>0</v>
      </c>
      <c r="E131" s="1">
        <f>AT$67</f>
        <v>0</v>
      </c>
      <c r="F131" s="53">
        <f>AT$68</f>
        <v>0</v>
      </c>
      <c r="G131" s="1">
        <f>AT$69</f>
        <v>0</v>
      </c>
      <c r="H131" s="1">
        <f>AT$70</f>
        <v>0</v>
      </c>
      <c r="I131" s="1">
        <f>AT$71</f>
        <v>0</v>
      </c>
    </row>
    <row r="132" spans="1:9" x14ac:dyDescent="0.35">
      <c r="A132" s="1" t="str">
        <f>AU$63</f>
        <v>Student Q</v>
      </c>
      <c r="B132" s="1">
        <f>AU$64</f>
        <v>0</v>
      </c>
      <c r="C132" s="1">
        <f>AU$65</f>
        <v>0</v>
      </c>
      <c r="D132" s="1">
        <f>AU$66</f>
        <v>0</v>
      </c>
      <c r="E132" s="1">
        <f>AU$67</f>
        <v>0</v>
      </c>
      <c r="F132" s="53">
        <f>AU$68</f>
        <v>0</v>
      </c>
      <c r="G132" s="1">
        <f>AU$69</f>
        <v>0</v>
      </c>
      <c r="H132" s="1">
        <f>AU$70</f>
        <v>0</v>
      </c>
      <c r="I132" s="1">
        <f>AU$71</f>
        <v>0</v>
      </c>
    </row>
    <row r="133" spans="1:9" x14ac:dyDescent="0.35">
      <c r="A133" s="1" t="str">
        <f>AV$63</f>
        <v>Student R</v>
      </c>
      <c r="B133" s="1">
        <f>AV$64</f>
        <v>0</v>
      </c>
      <c r="C133" s="1">
        <f>AV$65</f>
        <v>0</v>
      </c>
      <c r="D133" s="1">
        <f>AV$66</f>
        <v>0</v>
      </c>
      <c r="E133" s="1">
        <f>AV$67</f>
        <v>0</v>
      </c>
      <c r="F133" s="53">
        <f>AV$68</f>
        <v>0</v>
      </c>
      <c r="G133" s="1">
        <f>AV$69</f>
        <v>0</v>
      </c>
      <c r="H133" s="1">
        <f>AV$70</f>
        <v>0</v>
      </c>
      <c r="I133" s="1">
        <f>AV$71</f>
        <v>0</v>
      </c>
    </row>
    <row r="134" spans="1:9" x14ac:dyDescent="0.35">
      <c r="A134" s="1" t="str">
        <f>AW$63</f>
        <v>Student S</v>
      </c>
      <c r="B134" s="1">
        <f>AW$64</f>
        <v>0</v>
      </c>
      <c r="C134" s="1">
        <f>AW$65</f>
        <v>0</v>
      </c>
      <c r="D134" s="1">
        <f>AW$66</f>
        <v>0</v>
      </c>
      <c r="E134" s="1">
        <f>AW$67</f>
        <v>0</v>
      </c>
      <c r="F134" s="53">
        <f>AW$68</f>
        <v>0</v>
      </c>
      <c r="G134" s="1">
        <f>AW$69</f>
        <v>0</v>
      </c>
      <c r="H134" s="1">
        <f>AW$70</f>
        <v>0</v>
      </c>
      <c r="I134" s="1">
        <f>AW$71</f>
        <v>0</v>
      </c>
    </row>
    <row r="135" spans="1:9" x14ac:dyDescent="0.35">
      <c r="A135" s="1" t="str">
        <f>AX$63</f>
        <v>Student T</v>
      </c>
      <c r="B135" s="1">
        <f>AX$64</f>
        <v>0</v>
      </c>
      <c r="C135" s="1">
        <f>AX$65</f>
        <v>0</v>
      </c>
      <c r="D135" s="1">
        <f>AX$66</f>
        <v>0</v>
      </c>
      <c r="E135" s="1">
        <f>AX$67</f>
        <v>0</v>
      </c>
      <c r="F135" s="53">
        <f>AX$68</f>
        <v>0</v>
      </c>
      <c r="G135" s="1">
        <f>AX$69</f>
        <v>0</v>
      </c>
      <c r="H135" s="1">
        <f>AX$70</f>
        <v>0</v>
      </c>
      <c r="I135" s="1">
        <f>AX$71</f>
        <v>0</v>
      </c>
    </row>
    <row r="136" spans="1:9" x14ac:dyDescent="0.35">
      <c r="A136" s="1" t="str">
        <f>AY$63</f>
        <v>Student U</v>
      </c>
      <c r="B136" s="1">
        <f>AY$64</f>
        <v>0</v>
      </c>
      <c r="C136" s="1">
        <f>AY$65</f>
        <v>0</v>
      </c>
      <c r="D136" s="1">
        <f>AY$66</f>
        <v>0</v>
      </c>
      <c r="E136" s="1">
        <f>AY$67</f>
        <v>0</v>
      </c>
      <c r="F136" s="53">
        <f>AY$68</f>
        <v>0</v>
      </c>
      <c r="G136" s="1">
        <f>AY$69</f>
        <v>0</v>
      </c>
      <c r="H136" s="1">
        <f>AY$70</f>
        <v>0</v>
      </c>
      <c r="I136" s="1">
        <f>AY$71</f>
        <v>0</v>
      </c>
    </row>
    <row r="137" spans="1:9" x14ac:dyDescent="0.35">
      <c r="A137" s="1" t="str">
        <f>AZ$63</f>
        <v>Student V</v>
      </c>
      <c r="B137" s="1">
        <f>AZ$64</f>
        <v>0</v>
      </c>
      <c r="C137" s="1">
        <f>AZ$65</f>
        <v>0</v>
      </c>
      <c r="D137" s="1">
        <f>AZ$66</f>
        <v>0</v>
      </c>
      <c r="E137" s="1">
        <f>AZ$67</f>
        <v>0</v>
      </c>
      <c r="F137" s="53">
        <f>AZ$68</f>
        <v>0</v>
      </c>
      <c r="G137" s="1">
        <f>AZ$69</f>
        <v>0</v>
      </c>
      <c r="H137" s="1">
        <f>AZ$70</f>
        <v>0</v>
      </c>
      <c r="I137" s="1">
        <f>AZ$71</f>
        <v>0</v>
      </c>
    </row>
    <row r="138" spans="1:9" x14ac:dyDescent="0.35">
      <c r="A138" s="1" t="str">
        <f>BA$63</f>
        <v>Student W</v>
      </c>
      <c r="B138" s="1">
        <f>BA$64</f>
        <v>0</v>
      </c>
      <c r="C138" s="1">
        <f>BA$65</f>
        <v>0</v>
      </c>
      <c r="D138" s="1">
        <f>BA$66</f>
        <v>0</v>
      </c>
      <c r="E138" s="1">
        <f>BA$67</f>
        <v>0</v>
      </c>
      <c r="F138" s="53">
        <f>BA$68</f>
        <v>0</v>
      </c>
      <c r="G138" s="1">
        <f>BA$69</f>
        <v>0</v>
      </c>
      <c r="H138" s="1">
        <f>BA$70</f>
        <v>0</v>
      </c>
      <c r="I138" s="1">
        <f>BA$71</f>
        <v>0</v>
      </c>
    </row>
    <row r="139" spans="1:9" x14ac:dyDescent="0.35">
      <c r="A139" s="1" t="str">
        <f>BB$63</f>
        <v>Student X</v>
      </c>
      <c r="B139" s="1">
        <f>BB$64</f>
        <v>0</v>
      </c>
      <c r="C139" s="1">
        <f>BB$65</f>
        <v>0</v>
      </c>
      <c r="D139" s="1">
        <f>BB$66</f>
        <v>0</v>
      </c>
      <c r="E139" s="1">
        <f>BB$67</f>
        <v>0</v>
      </c>
      <c r="F139" s="53">
        <f>BB$68</f>
        <v>0</v>
      </c>
      <c r="G139" s="1">
        <f>BB$69</f>
        <v>0</v>
      </c>
      <c r="H139" s="1">
        <f>BB$70</f>
        <v>0</v>
      </c>
      <c r="I139" s="1">
        <f>BB$71</f>
        <v>0</v>
      </c>
    </row>
    <row r="140" spans="1:9" x14ac:dyDescent="0.35">
      <c r="A140" s="1" t="str">
        <f>BC$63</f>
        <v>Student Y</v>
      </c>
      <c r="B140" s="1">
        <f>BC$64</f>
        <v>0</v>
      </c>
      <c r="C140" s="1">
        <f>BC$65</f>
        <v>0</v>
      </c>
      <c r="D140" s="1">
        <f>BC$66</f>
        <v>0</v>
      </c>
      <c r="E140" s="1">
        <f>BC$67</f>
        <v>0</v>
      </c>
      <c r="F140" s="53">
        <f>BC$68</f>
        <v>0</v>
      </c>
      <c r="G140" s="1">
        <f>BC$69</f>
        <v>0</v>
      </c>
      <c r="H140" s="1">
        <f>BC$70</f>
        <v>0</v>
      </c>
      <c r="I140" s="1">
        <f>BC$71</f>
        <v>0</v>
      </c>
    </row>
    <row r="141" spans="1:9" x14ac:dyDescent="0.35">
      <c r="A141" s="1">
        <f>BD$63</f>
        <v>0</v>
      </c>
      <c r="B141" s="1">
        <f>BD$64</f>
        <v>0</v>
      </c>
      <c r="C141" s="1">
        <f>BD$65</f>
        <v>0</v>
      </c>
      <c r="D141" s="1">
        <f>BD$66</f>
        <v>0</v>
      </c>
      <c r="E141" s="1">
        <f>BD$67</f>
        <v>0</v>
      </c>
      <c r="F141" s="53">
        <f>BD$68</f>
        <v>0</v>
      </c>
      <c r="G141" s="1">
        <f>BD$69</f>
        <v>0</v>
      </c>
      <c r="H141" s="1">
        <f>BD$70</f>
        <v>0</v>
      </c>
      <c r="I141" s="1">
        <f>BD$71</f>
        <v>0</v>
      </c>
    </row>
    <row r="142" spans="1:9" x14ac:dyDescent="0.35">
      <c r="A142" s="1">
        <f>BE$63</f>
        <v>0</v>
      </c>
      <c r="B142" s="1">
        <f>BE$64</f>
        <v>0</v>
      </c>
      <c r="C142" s="1">
        <f>BE$65</f>
        <v>0</v>
      </c>
      <c r="D142" s="1">
        <f>BE$66</f>
        <v>0</v>
      </c>
      <c r="E142" s="1">
        <f>BE$67</f>
        <v>0</v>
      </c>
      <c r="F142" s="53">
        <f>BE$68</f>
        <v>0</v>
      </c>
      <c r="G142" s="1">
        <f>BE$69</f>
        <v>0</v>
      </c>
      <c r="H142" s="1">
        <f>BE$70</f>
        <v>0</v>
      </c>
      <c r="I142" s="1">
        <f>BE$71</f>
        <v>0</v>
      </c>
    </row>
    <row r="143" spans="1:9" x14ac:dyDescent="0.35">
      <c r="A143" s="1">
        <f>BF$63</f>
        <v>0</v>
      </c>
      <c r="B143" s="1">
        <f>BF$64</f>
        <v>0</v>
      </c>
      <c r="C143" s="1">
        <f>BF$65</f>
        <v>0</v>
      </c>
      <c r="D143" s="1">
        <f>BF$66</f>
        <v>0</v>
      </c>
      <c r="E143" s="1">
        <f>BF$67</f>
        <v>0</v>
      </c>
      <c r="F143" s="53">
        <f>BF$68</f>
        <v>0</v>
      </c>
      <c r="G143" s="1">
        <f>BF$69</f>
        <v>0</v>
      </c>
      <c r="H143" s="1">
        <f>BF$70</f>
        <v>0</v>
      </c>
      <c r="I143" s="1">
        <f>BF$71</f>
        <v>0</v>
      </c>
    </row>
    <row r="144" spans="1:9" x14ac:dyDescent="0.35">
      <c r="A144" s="1">
        <f>BG$63</f>
        <v>0</v>
      </c>
      <c r="B144" s="1">
        <f>BG$64</f>
        <v>0</v>
      </c>
      <c r="C144" s="1">
        <f>BG$65</f>
        <v>0</v>
      </c>
      <c r="D144" s="1">
        <f>BG$66</f>
        <v>0</v>
      </c>
      <c r="E144" s="1">
        <f>BG$67</f>
        <v>0</v>
      </c>
      <c r="F144" s="53">
        <f>BG$68</f>
        <v>0</v>
      </c>
      <c r="G144" s="1">
        <f>BG$69</f>
        <v>0</v>
      </c>
      <c r="H144" s="1">
        <f>BG$70</f>
        <v>0</v>
      </c>
      <c r="I144" s="1">
        <f>BG$71</f>
        <v>0</v>
      </c>
    </row>
    <row r="145" spans="1:9" x14ac:dyDescent="0.35">
      <c r="A145" s="1">
        <f>BH$63</f>
        <v>0</v>
      </c>
      <c r="B145" s="1">
        <f>BH$64</f>
        <v>0</v>
      </c>
      <c r="C145" s="1">
        <f>BH$65</f>
        <v>0</v>
      </c>
      <c r="D145" s="1">
        <f>BH$66</f>
        <v>0</v>
      </c>
      <c r="E145" s="1">
        <f>BH$67</f>
        <v>0</v>
      </c>
      <c r="F145" s="53">
        <f>BH$68</f>
        <v>0</v>
      </c>
      <c r="G145" s="1">
        <f>BH$69</f>
        <v>0</v>
      </c>
      <c r="H145" s="1">
        <f>BH$70</f>
        <v>0</v>
      </c>
      <c r="I145" s="1">
        <f>BH$71</f>
        <v>0</v>
      </c>
    </row>
    <row r="146" spans="1:9" x14ac:dyDescent="0.35">
      <c r="A146" s="1" t="str">
        <f>BI$63</f>
        <v>Student A</v>
      </c>
      <c r="B146" s="1">
        <f>BI$64</f>
        <v>0</v>
      </c>
      <c r="C146" s="1">
        <f>BI$65</f>
        <v>0</v>
      </c>
      <c r="D146" s="1">
        <f>BI$66</f>
        <v>0</v>
      </c>
      <c r="E146" s="1">
        <f>BI$67</f>
        <v>0</v>
      </c>
      <c r="F146" s="53">
        <f>BI$68</f>
        <v>0</v>
      </c>
      <c r="G146" s="1">
        <f>BI$69</f>
        <v>0</v>
      </c>
      <c r="H146" s="1">
        <f>BI$70</f>
        <v>0</v>
      </c>
      <c r="I146" s="1">
        <f>BI$71</f>
        <v>0</v>
      </c>
    </row>
    <row r="147" spans="1:9" x14ac:dyDescent="0.35">
      <c r="A147" s="1" t="str">
        <f>BJ$63</f>
        <v>Student B</v>
      </c>
      <c r="B147" s="1">
        <f>BJ$64</f>
        <v>0</v>
      </c>
      <c r="C147" s="1">
        <f>BJ$65</f>
        <v>0</v>
      </c>
      <c r="D147" s="1">
        <f>BJ$66</f>
        <v>0</v>
      </c>
      <c r="E147" s="1">
        <f>BJ$67</f>
        <v>0</v>
      </c>
      <c r="F147" s="53">
        <f>BJ$68</f>
        <v>0</v>
      </c>
      <c r="G147" s="1">
        <f>BJ$69</f>
        <v>0</v>
      </c>
      <c r="H147" s="1">
        <f>BJ$70</f>
        <v>0</v>
      </c>
      <c r="I147" s="1">
        <f>BJ$71</f>
        <v>0</v>
      </c>
    </row>
    <row r="148" spans="1:9" x14ac:dyDescent="0.35">
      <c r="A148" s="1" t="str">
        <f>BK$63</f>
        <v>Student C</v>
      </c>
      <c r="B148" s="1">
        <f>BK$64</f>
        <v>0</v>
      </c>
      <c r="C148" s="1">
        <f>BK$65</f>
        <v>0</v>
      </c>
      <c r="D148" s="1">
        <f>BK$66</f>
        <v>0</v>
      </c>
      <c r="E148" s="1">
        <f>BK$67</f>
        <v>0</v>
      </c>
      <c r="F148" s="53">
        <f>BK$68</f>
        <v>0</v>
      </c>
      <c r="G148" s="1">
        <f>BK$69</f>
        <v>0</v>
      </c>
      <c r="H148" s="1">
        <f>BK$70</f>
        <v>0</v>
      </c>
      <c r="I148" s="1">
        <f>BK$71</f>
        <v>0</v>
      </c>
    </row>
    <row r="149" spans="1:9" x14ac:dyDescent="0.35">
      <c r="A149" s="1" t="str">
        <f>BL$63</f>
        <v>Student D</v>
      </c>
      <c r="B149" s="1">
        <f>BL$64</f>
        <v>0</v>
      </c>
      <c r="C149" s="1">
        <f>BL$65</f>
        <v>0</v>
      </c>
      <c r="D149" s="1">
        <f>BL$66</f>
        <v>0</v>
      </c>
      <c r="E149" s="1">
        <f>BL$67</f>
        <v>0</v>
      </c>
      <c r="F149" s="53">
        <f>BL$68</f>
        <v>0</v>
      </c>
      <c r="G149" s="1">
        <f>BL$69</f>
        <v>0</v>
      </c>
      <c r="H149" s="1">
        <f>BL$70</f>
        <v>0</v>
      </c>
      <c r="I149" s="1">
        <f>BL$71</f>
        <v>0</v>
      </c>
    </row>
    <row r="150" spans="1:9" x14ac:dyDescent="0.35">
      <c r="A150" s="1" t="str">
        <f>BM$63</f>
        <v>Student E</v>
      </c>
      <c r="B150" s="1">
        <f>BM$64</f>
        <v>0</v>
      </c>
      <c r="C150" s="1">
        <f>BM$65</f>
        <v>0</v>
      </c>
      <c r="D150" s="1">
        <f>BM$66</f>
        <v>0</v>
      </c>
      <c r="E150" s="1">
        <f>BM$67</f>
        <v>0</v>
      </c>
      <c r="F150" s="53">
        <f>BM$68</f>
        <v>0</v>
      </c>
      <c r="G150" s="1">
        <f>BM$69</f>
        <v>0</v>
      </c>
      <c r="H150" s="1">
        <f>BM$70</f>
        <v>0</v>
      </c>
      <c r="I150" s="1">
        <f>BM$71</f>
        <v>0</v>
      </c>
    </row>
    <row r="151" spans="1:9" x14ac:dyDescent="0.35">
      <c r="A151" s="1" t="str">
        <f>BN$63</f>
        <v>Student F</v>
      </c>
      <c r="B151" s="1">
        <f>BN$64</f>
        <v>0</v>
      </c>
      <c r="C151" s="1">
        <f>BN$65</f>
        <v>0</v>
      </c>
      <c r="D151" s="1">
        <f>BN$66</f>
        <v>0</v>
      </c>
      <c r="E151" s="1">
        <f>BN$67</f>
        <v>0</v>
      </c>
      <c r="F151" s="53">
        <f>BN$68</f>
        <v>0</v>
      </c>
      <c r="G151" s="1">
        <f>BN$69</f>
        <v>0</v>
      </c>
      <c r="H151" s="1">
        <f>BN$70</f>
        <v>0</v>
      </c>
      <c r="I151" s="1">
        <f>BN$71</f>
        <v>0</v>
      </c>
    </row>
    <row r="152" spans="1:9" x14ac:dyDescent="0.35">
      <c r="A152" s="1" t="str">
        <f>BO$63</f>
        <v>Student G</v>
      </c>
      <c r="B152" s="1">
        <f>BO$64</f>
        <v>0</v>
      </c>
      <c r="C152" s="1">
        <f>BO$65</f>
        <v>0</v>
      </c>
      <c r="D152" s="1">
        <f>BO$66</f>
        <v>0</v>
      </c>
      <c r="E152" s="1">
        <f>BO$67</f>
        <v>0</v>
      </c>
      <c r="F152" s="53">
        <f>BO$68</f>
        <v>0</v>
      </c>
      <c r="G152" s="1">
        <f>BO$69</f>
        <v>0</v>
      </c>
      <c r="H152" s="1">
        <f>BO$70</f>
        <v>0</v>
      </c>
      <c r="I152" s="1">
        <f>BO$71</f>
        <v>0</v>
      </c>
    </row>
    <row r="153" spans="1:9" x14ac:dyDescent="0.35">
      <c r="A153" s="1" t="str">
        <f>BP$63</f>
        <v>Student H</v>
      </c>
      <c r="B153" s="1">
        <f>BP$64</f>
        <v>0</v>
      </c>
      <c r="C153" s="1">
        <f>BP$65</f>
        <v>0</v>
      </c>
      <c r="D153" s="1">
        <f>BP$66</f>
        <v>0</v>
      </c>
      <c r="E153" s="1">
        <f>BP$67</f>
        <v>0</v>
      </c>
      <c r="F153" s="53">
        <f>BP$68</f>
        <v>0</v>
      </c>
      <c r="G153" s="1">
        <f>BP$69</f>
        <v>0</v>
      </c>
      <c r="H153" s="1">
        <f>BP$70</f>
        <v>0</v>
      </c>
      <c r="I153" s="1">
        <f>BP$71</f>
        <v>0</v>
      </c>
    </row>
    <row r="154" spans="1:9" x14ac:dyDescent="0.35">
      <c r="A154" s="1" t="str">
        <f>BQ$63</f>
        <v>Student I</v>
      </c>
      <c r="B154" s="1">
        <f>BQ$64</f>
        <v>0</v>
      </c>
      <c r="C154" s="1">
        <f>BQ$65</f>
        <v>0</v>
      </c>
      <c r="D154" s="1">
        <f>BQ$66</f>
        <v>0</v>
      </c>
      <c r="E154" s="1">
        <f>BQ$67</f>
        <v>0</v>
      </c>
      <c r="F154" s="53">
        <f>BQ$68</f>
        <v>0</v>
      </c>
      <c r="G154" s="1">
        <f>BQ$69</f>
        <v>0</v>
      </c>
      <c r="H154" s="1">
        <f>BQ$70</f>
        <v>0</v>
      </c>
      <c r="I154" s="1">
        <f>BQ$71</f>
        <v>0</v>
      </c>
    </row>
    <row r="155" spans="1:9" x14ac:dyDescent="0.35">
      <c r="A155" s="1" t="str">
        <f>BR$63</f>
        <v>Student J</v>
      </c>
      <c r="B155" s="1">
        <f>BR$64</f>
        <v>0</v>
      </c>
      <c r="C155" s="1">
        <f>BR$65</f>
        <v>0</v>
      </c>
      <c r="D155" s="1">
        <f>BR$66</f>
        <v>0</v>
      </c>
      <c r="E155" s="1">
        <f>BR$67</f>
        <v>0</v>
      </c>
      <c r="F155" s="53">
        <f>BR$68</f>
        <v>0</v>
      </c>
      <c r="G155" s="1">
        <f>BR$69</f>
        <v>0</v>
      </c>
      <c r="H155" s="1">
        <f>BR$70</f>
        <v>0</v>
      </c>
      <c r="I155" s="1">
        <f>BR$71</f>
        <v>0</v>
      </c>
    </row>
    <row r="156" spans="1:9" x14ac:dyDescent="0.35">
      <c r="A156" s="1" t="str">
        <f>BS$63</f>
        <v>Student K</v>
      </c>
      <c r="B156" s="1">
        <f>BS$64</f>
        <v>0</v>
      </c>
      <c r="C156" s="1">
        <f>BS$65</f>
        <v>0</v>
      </c>
      <c r="D156" s="1">
        <f>BS$66</f>
        <v>0</v>
      </c>
      <c r="E156" s="1">
        <f>BS$67</f>
        <v>0</v>
      </c>
      <c r="F156" s="53">
        <f>BS$68</f>
        <v>0</v>
      </c>
      <c r="G156" s="1">
        <f>BS$69</f>
        <v>0</v>
      </c>
      <c r="H156" s="1">
        <f>BS$70</f>
        <v>0</v>
      </c>
      <c r="I156" s="1">
        <f>BS$71</f>
        <v>0</v>
      </c>
    </row>
    <row r="157" spans="1:9" x14ac:dyDescent="0.35">
      <c r="A157" s="1" t="str">
        <f>BT$63</f>
        <v>Student L</v>
      </c>
      <c r="B157" s="1">
        <f>BT$64</f>
        <v>0</v>
      </c>
      <c r="C157" s="1">
        <f>BT$65</f>
        <v>0</v>
      </c>
      <c r="D157" s="1">
        <f>BT$66</f>
        <v>0</v>
      </c>
      <c r="E157" s="1">
        <f>BT$67</f>
        <v>0</v>
      </c>
      <c r="F157" s="53">
        <f>BT$68</f>
        <v>0</v>
      </c>
      <c r="G157" s="1">
        <f>BT$69</f>
        <v>0</v>
      </c>
      <c r="H157" s="1">
        <f>BT$70</f>
        <v>0</v>
      </c>
      <c r="I157" s="1">
        <f>BT$71</f>
        <v>0</v>
      </c>
    </row>
    <row r="158" spans="1:9" x14ac:dyDescent="0.35">
      <c r="A158" s="1" t="str">
        <f>BU$63</f>
        <v>Student M</v>
      </c>
      <c r="B158" s="1">
        <f>BU$64</f>
        <v>0</v>
      </c>
      <c r="C158" s="1">
        <f>BU$65</f>
        <v>0</v>
      </c>
      <c r="D158" s="1">
        <f>BU$66</f>
        <v>0</v>
      </c>
      <c r="E158" s="1">
        <f>BU$67</f>
        <v>0</v>
      </c>
      <c r="F158" s="53">
        <f>BU$68</f>
        <v>0</v>
      </c>
      <c r="G158" s="1">
        <f>BU$69</f>
        <v>0</v>
      </c>
      <c r="H158" s="1">
        <f>BU$70</f>
        <v>0</v>
      </c>
      <c r="I158" s="1">
        <f>BU$71</f>
        <v>0</v>
      </c>
    </row>
    <row r="159" spans="1:9" x14ac:dyDescent="0.35">
      <c r="A159" s="1" t="str">
        <f>BV$63</f>
        <v>Student N</v>
      </c>
      <c r="B159" s="1">
        <f>BV$64</f>
        <v>0</v>
      </c>
      <c r="C159" s="1">
        <f>BV$65</f>
        <v>0</v>
      </c>
      <c r="D159" s="1">
        <f>BV$66</f>
        <v>0</v>
      </c>
      <c r="E159" s="1">
        <f>BV$67</f>
        <v>0</v>
      </c>
      <c r="F159" s="53">
        <f>BV$68</f>
        <v>0</v>
      </c>
      <c r="G159" s="1">
        <f>BV$69</f>
        <v>0</v>
      </c>
      <c r="H159" s="1">
        <f>BV$70</f>
        <v>0</v>
      </c>
      <c r="I159" s="1">
        <f>BV$71</f>
        <v>0</v>
      </c>
    </row>
    <row r="160" spans="1:9" x14ac:dyDescent="0.35">
      <c r="A160" s="1" t="str">
        <f>BW$63</f>
        <v>Student O</v>
      </c>
      <c r="B160" s="1">
        <f>BW$64</f>
        <v>0</v>
      </c>
      <c r="C160" s="1">
        <f>BW$65</f>
        <v>0</v>
      </c>
      <c r="D160" s="1">
        <f>BW$66</f>
        <v>0</v>
      </c>
      <c r="E160" s="1">
        <f>BW$67</f>
        <v>0</v>
      </c>
      <c r="F160" s="53">
        <f>BW$68</f>
        <v>0</v>
      </c>
      <c r="G160" s="1">
        <f>BW$69</f>
        <v>0</v>
      </c>
      <c r="H160" s="1">
        <f>BW$70</f>
        <v>0</v>
      </c>
      <c r="I160" s="1">
        <f>BW$71</f>
        <v>0</v>
      </c>
    </row>
    <row r="161" spans="1:9" x14ac:dyDescent="0.35">
      <c r="A161" s="1" t="str">
        <f>BX$63</f>
        <v>Student P</v>
      </c>
      <c r="B161" s="1">
        <f>BX$64</f>
        <v>0</v>
      </c>
      <c r="C161" s="1">
        <f>BX$65</f>
        <v>0</v>
      </c>
      <c r="D161" s="1">
        <f>BX$66</f>
        <v>0</v>
      </c>
      <c r="E161" s="1">
        <f>BX$67</f>
        <v>0</v>
      </c>
      <c r="F161" s="53">
        <f>BX$68</f>
        <v>0</v>
      </c>
      <c r="G161" s="1">
        <f>BX$69</f>
        <v>0</v>
      </c>
      <c r="H161" s="1">
        <f>BX$70</f>
        <v>0</v>
      </c>
      <c r="I161" s="1">
        <f>BX$71</f>
        <v>0</v>
      </c>
    </row>
    <row r="162" spans="1:9" x14ac:dyDescent="0.35">
      <c r="A162" s="1" t="str">
        <f>BY$63</f>
        <v>Student Q</v>
      </c>
      <c r="B162" s="1">
        <f>BY$64</f>
        <v>0</v>
      </c>
      <c r="C162" s="1">
        <f>BY$65</f>
        <v>0</v>
      </c>
      <c r="D162" s="1">
        <f>BY$66</f>
        <v>0</v>
      </c>
      <c r="E162" s="1">
        <f>BY$67</f>
        <v>0</v>
      </c>
      <c r="F162" s="53">
        <f>BY$68</f>
        <v>0</v>
      </c>
      <c r="G162" s="1">
        <f>BY$69</f>
        <v>0</v>
      </c>
      <c r="H162" s="1">
        <f>BY$70</f>
        <v>0</v>
      </c>
      <c r="I162" s="1">
        <f>BY$71</f>
        <v>0</v>
      </c>
    </row>
    <row r="163" spans="1:9" x14ac:dyDescent="0.35">
      <c r="A163" s="1" t="str">
        <f>BZ$63</f>
        <v>Student R</v>
      </c>
      <c r="B163" s="1">
        <f>BZ$64</f>
        <v>0</v>
      </c>
      <c r="C163" s="1">
        <f>BZ$65</f>
        <v>0</v>
      </c>
      <c r="D163" s="1">
        <f>BZ$66</f>
        <v>0</v>
      </c>
      <c r="E163" s="1">
        <f>BZ$67</f>
        <v>0</v>
      </c>
      <c r="F163" s="53">
        <f>BZ$68</f>
        <v>0</v>
      </c>
      <c r="G163" s="1">
        <f>BZ$69</f>
        <v>0</v>
      </c>
      <c r="H163" s="1">
        <f>BZ$70</f>
        <v>0</v>
      </c>
      <c r="I163" s="1">
        <f>BZ$71</f>
        <v>0</v>
      </c>
    </row>
    <row r="164" spans="1:9" x14ac:dyDescent="0.35">
      <c r="A164" s="1" t="str">
        <f>CA$63</f>
        <v>Student S</v>
      </c>
      <c r="B164" s="1">
        <f>CA$64</f>
        <v>0</v>
      </c>
      <c r="C164" s="1">
        <f>CA$65</f>
        <v>0</v>
      </c>
      <c r="D164" s="1">
        <f>CA$66</f>
        <v>0</v>
      </c>
      <c r="E164" s="1">
        <f>CA$67</f>
        <v>0</v>
      </c>
      <c r="F164" s="53">
        <f>CA$68</f>
        <v>0</v>
      </c>
      <c r="G164" s="1">
        <f>CA$69</f>
        <v>0</v>
      </c>
      <c r="H164" s="1">
        <f>CA$70</f>
        <v>0</v>
      </c>
      <c r="I164" s="1">
        <f>CA$71</f>
        <v>0</v>
      </c>
    </row>
    <row r="165" spans="1:9" x14ac:dyDescent="0.35">
      <c r="A165" s="1" t="str">
        <f>CB$63</f>
        <v>Student T</v>
      </c>
      <c r="B165" s="1">
        <f>CB$64</f>
        <v>0</v>
      </c>
      <c r="C165" s="1">
        <f>CB$65</f>
        <v>0</v>
      </c>
      <c r="D165" s="1">
        <f>CB$66</f>
        <v>0</v>
      </c>
      <c r="E165" s="1">
        <f>CB$67</f>
        <v>0</v>
      </c>
      <c r="F165" s="53">
        <f>CB$68</f>
        <v>0</v>
      </c>
      <c r="G165" s="1">
        <f>CB$69</f>
        <v>0</v>
      </c>
      <c r="H165" s="1">
        <f>CB$70</f>
        <v>0</v>
      </c>
      <c r="I165" s="1">
        <f>CB$71</f>
        <v>0</v>
      </c>
    </row>
    <row r="166" spans="1:9" x14ac:dyDescent="0.35">
      <c r="A166" s="1" t="str">
        <f>CC$63</f>
        <v>Student U</v>
      </c>
      <c r="B166" s="1">
        <f>CC$64</f>
        <v>0</v>
      </c>
      <c r="C166" s="1">
        <f>CC$65</f>
        <v>0</v>
      </c>
      <c r="D166" s="1">
        <f>CC$66</f>
        <v>0</v>
      </c>
      <c r="E166" s="1">
        <f>CC$67</f>
        <v>0</v>
      </c>
      <c r="F166" s="53">
        <f>CC$68</f>
        <v>0</v>
      </c>
      <c r="G166" s="1">
        <f>CC$69</f>
        <v>0</v>
      </c>
      <c r="H166" s="1">
        <f>CC$70</f>
        <v>0</v>
      </c>
      <c r="I166" s="1">
        <f>CC$71</f>
        <v>0</v>
      </c>
    </row>
    <row r="167" spans="1:9" x14ac:dyDescent="0.35">
      <c r="A167" s="1" t="str">
        <f>CD$63</f>
        <v>Student V</v>
      </c>
      <c r="B167" s="1">
        <f>CD$64</f>
        <v>0</v>
      </c>
      <c r="C167" s="1">
        <f>CD$65</f>
        <v>0</v>
      </c>
      <c r="D167" s="1">
        <f>CD$66</f>
        <v>0</v>
      </c>
      <c r="E167" s="1">
        <f>CD$67</f>
        <v>0</v>
      </c>
      <c r="F167" s="53">
        <f>CD$68</f>
        <v>0</v>
      </c>
      <c r="G167" s="1">
        <f>CD$69</f>
        <v>0</v>
      </c>
      <c r="H167" s="1">
        <f>CD$70</f>
        <v>0</v>
      </c>
      <c r="I167" s="1">
        <f>CD$71</f>
        <v>0</v>
      </c>
    </row>
    <row r="168" spans="1:9" x14ac:dyDescent="0.35">
      <c r="A168" s="1" t="str">
        <f>CE$63</f>
        <v>Student W</v>
      </c>
      <c r="B168" s="1">
        <f>CE$64</f>
        <v>0</v>
      </c>
      <c r="C168" s="1">
        <f>CE$65</f>
        <v>0</v>
      </c>
      <c r="D168" s="1">
        <f>CE$66</f>
        <v>0</v>
      </c>
      <c r="E168" s="1">
        <f>CE$67</f>
        <v>0</v>
      </c>
      <c r="F168" s="53">
        <f>CE$68</f>
        <v>0</v>
      </c>
      <c r="G168" s="1">
        <f>CE$69</f>
        <v>0</v>
      </c>
      <c r="H168" s="1">
        <f>CE$70</f>
        <v>0</v>
      </c>
      <c r="I168" s="1">
        <f>CE$71</f>
        <v>0</v>
      </c>
    </row>
    <row r="169" spans="1:9" x14ac:dyDescent="0.35">
      <c r="A169" s="1" t="str">
        <f>CF$63</f>
        <v>Student X</v>
      </c>
      <c r="B169" s="1">
        <f>CF$64</f>
        <v>0</v>
      </c>
      <c r="C169" s="1">
        <f>CF$65</f>
        <v>0</v>
      </c>
      <c r="D169" s="1">
        <f>CF$66</f>
        <v>0</v>
      </c>
      <c r="E169" s="1">
        <f>CF$67</f>
        <v>0</v>
      </c>
      <c r="F169" s="53">
        <f>CF$68</f>
        <v>0</v>
      </c>
      <c r="G169" s="1">
        <f>CF$69</f>
        <v>0</v>
      </c>
      <c r="H169" s="1">
        <f>CF$70</f>
        <v>0</v>
      </c>
      <c r="I169" s="1">
        <f>CF$71</f>
        <v>0</v>
      </c>
    </row>
    <row r="170" spans="1:9" x14ac:dyDescent="0.35">
      <c r="A170" s="1" t="str">
        <f>CG$63</f>
        <v>Student Y</v>
      </c>
      <c r="B170" s="1">
        <f>CG$64</f>
        <v>0</v>
      </c>
      <c r="C170" s="1">
        <f>CG$65</f>
        <v>0</v>
      </c>
      <c r="D170" s="1">
        <f>CG$66</f>
        <v>0</v>
      </c>
      <c r="E170" s="1">
        <f>CG$67</f>
        <v>0</v>
      </c>
      <c r="F170" s="53">
        <f>CG$68</f>
        <v>0</v>
      </c>
      <c r="G170" s="1">
        <f>CG$69</f>
        <v>0</v>
      </c>
      <c r="H170" s="1">
        <f>CG$70</f>
        <v>0</v>
      </c>
      <c r="I170" s="1">
        <f>CG$71</f>
        <v>0</v>
      </c>
    </row>
  </sheetData>
  <conditionalFormatting sqref="A1:CH58 A59:CG60">
    <cfRule type="containsText" dxfId="315" priority="1" operator="containsText" text="A">
      <formula>NOT(ISERROR(SEARCH("A",A1)))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P186"/>
  <sheetViews>
    <sheetView topLeftCell="S102" zoomScale="112" zoomScaleNormal="110" workbookViewId="0">
      <selection activeCell="CI1" sqref="CI1:CI60"/>
    </sheetView>
  </sheetViews>
  <sheetFormatPr defaultColWidth="9.1796875" defaultRowHeight="14.5" x14ac:dyDescent="0.35"/>
  <cols>
    <col min="1" max="6" width="9.1796875" style="1"/>
    <col min="7" max="7" width="8.81640625" style="1" customWidth="1"/>
    <col min="8" max="16384" width="9.1796875" style="1"/>
  </cols>
  <sheetData>
    <row r="1" spans="1:250" x14ac:dyDescent="0.35">
      <c r="A1" s="53" t="str">
        <f>IF(Overall!A1=1,'by E.K.'!$CI1,"")</f>
        <v/>
      </c>
      <c r="B1" s="53" t="str">
        <f>IF(Overall!B1=1,'by E.K.'!$CI1,"")</f>
        <v/>
      </c>
      <c r="C1" s="53" t="str">
        <f>IF(Overall!C1=1,'by E.K.'!$CI1,"")</f>
        <v/>
      </c>
      <c r="D1" s="53" t="str">
        <f>IF(Overall!D1=1,'by E.K.'!$CI1,"")</f>
        <v/>
      </c>
      <c r="E1" s="53" t="str">
        <f>IF(Overall!E1=1,'by E.K.'!$CI1,"")</f>
        <v/>
      </c>
      <c r="F1" s="53" t="str">
        <f>IF(Overall!F1=1,'by E.K.'!$CI1,"")</f>
        <v/>
      </c>
      <c r="G1" s="53" t="str">
        <f>IF(Overall!G1=1,'by E.K.'!$CI1,"")</f>
        <v/>
      </c>
      <c r="H1" s="53" t="str">
        <f>IF(Overall!H1=1,'by E.K.'!$CI1,"")</f>
        <v/>
      </c>
      <c r="I1" s="53" t="str">
        <f>IF(Overall!I1=1,'by E.K.'!$CI1,"")</f>
        <v/>
      </c>
      <c r="J1" s="53" t="str">
        <f>IF(Overall!J1=1,'by E.K.'!$CI1,"")</f>
        <v/>
      </c>
      <c r="K1" s="53" t="str">
        <f>IF(Overall!K1=1,'by E.K.'!$CI1,"")</f>
        <v/>
      </c>
      <c r="L1" s="53" t="str">
        <f>IF(Overall!L1=1,'by E.K.'!$CI1,"")</f>
        <v/>
      </c>
      <c r="M1" s="53" t="str">
        <f>IF(Overall!M1=1,'by E.K.'!$CI1,"")</f>
        <v/>
      </c>
      <c r="N1" s="53" t="str">
        <f>IF(Overall!N1=1,'by E.K.'!$CI1,"")</f>
        <v/>
      </c>
      <c r="O1" s="53" t="str">
        <f>IF(Overall!O1=1,'by E.K.'!$CI1,"")</f>
        <v/>
      </c>
      <c r="P1" s="53" t="str">
        <f>IF(Overall!P1=1,'by E.K.'!$CI1,"")</f>
        <v/>
      </c>
      <c r="Q1" s="53" t="str">
        <f>IF(Overall!Q1=1,'by E.K.'!$CI1,"")</f>
        <v/>
      </c>
      <c r="R1" s="53" t="str">
        <f>IF(Overall!R1=1,'by E.K.'!$CI1,"")</f>
        <v/>
      </c>
      <c r="S1" s="53" t="str">
        <f>IF(Overall!S1=1,'by E.K.'!$CI1,"")</f>
        <v/>
      </c>
      <c r="T1" s="53" t="str">
        <f>IF(Overall!T1=1,'by E.K.'!$CI1,"")</f>
        <v/>
      </c>
      <c r="U1" s="53" t="str">
        <f>IF(Overall!U1=1,'by E.K.'!$CI1,"")</f>
        <v/>
      </c>
      <c r="V1" s="53" t="str">
        <f>IF(Overall!V1=1,'by E.K.'!$CI1,"")</f>
        <v/>
      </c>
      <c r="W1" s="53" t="str">
        <f>IF(Overall!W1=1,'by E.K.'!$CI1,"")</f>
        <v/>
      </c>
      <c r="X1" s="53" t="str">
        <f>IF(Overall!X1=1,'by E.K.'!$CI1,"")</f>
        <v/>
      </c>
      <c r="Y1" s="53" t="str">
        <f>IF(Overall!Y1=1,'by E.K.'!$CI1,"")</f>
        <v/>
      </c>
      <c r="Z1" s="53"/>
      <c r="AA1" s="53">
        <v>25</v>
      </c>
      <c r="AB1" s="53">
        <v>0</v>
      </c>
      <c r="AC1" s="53">
        <v>0</v>
      </c>
      <c r="AD1" s="53"/>
      <c r="AE1" s="53" t="str">
        <f>IF(Overall!AE1=1,'by E.K.'!$CI1,"")</f>
        <v/>
      </c>
      <c r="AF1" s="53" t="str">
        <f>IF(Overall!AF1=1,'by E.K.'!$CI1,"")</f>
        <v/>
      </c>
      <c r="AG1" s="53" t="str">
        <f>IF(Overall!AG1=1,'by E.K.'!$CI1,"")</f>
        <v/>
      </c>
      <c r="AH1" s="53" t="str">
        <f>IF(Overall!AH1=1,'by E.K.'!$CI1,"")</f>
        <v/>
      </c>
      <c r="AI1" s="53" t="str">
        <f>IF(Overall!AI1=1,'by E.K.'!$CI1,"")</f>
        <v/>
      </c>
      <c r="AJ1" s="53" t="str">
        <f>IF(Overall!AJ1=1,'by E.K.'!$CI1,"")</f>
        <v/>
      </c>
      <c r="AK1" s="53" t="str">
        <f>IF(Overall!AK1=1,'by E.K.'!$CI1,"")</f>
        <v/>
      </c>
      <c r="AL1" s="53" t="str">
        <f>IF(Overall!AL1=1,'by E.K.'!$CI1,"")</f>
        <v/>
      </c>
      <c r="AM1" s="53" t="str">
        <f>IF(Overall!AM1=1,'by E.K.'!$CI1,"")</f>
        <v/>
      </c>
      <c r="AN1" s="53" t="str">
        <f>IF(Overall!AN1=1,'by E.K.'!$CI1,"")</f>
        <v/>
      </c>
      <c r="AO1" s="53" t="str">
        <f>IF(Overall!AO1=1,'by E.K.'!$CI1,"")</f>
        <v/>
      </c>
      <c r="AP1" s="53" t="str">
        <f>IF(Overall!AP1=1,'by E.K.'!$CI1,"")</f>
        <v/>
      </c>
      <c r="AQ1" s="53" t="str">
        <f>IF(Overall!AQ1=1,'by E.K.'!$CI1,"")</f>
        <v/>
      </c>
      <c r="AR1" s="53" t="str">
        <f>IF(Overall!AR1=1,'by E.K.'!$CI1,"")</f>
        <v/>
      </c>
      <c r="AS1" s="53" t="str">
        <f>IF(Overall!AS1=1,'by E.K.'!$CI1,"")</f>
        <v/>
      </c>
      <c r="AT1" s="53" t="str">
        <f>IF(Overall!AT1=1,'by E.K.'!$CI1,"")</f>
        <v/>
      </c>
      <c r="AU1" s="53" t="str">
        <f>IF(Overall!AU1=1,'by E.K.'!$CI1,"")</f>
        <v/>
      </c>
      <c r="AV1" s="53" t="str">
        <f>IF(Overall!AV1=1,'by E.K.'!$CI1,"")</f>
        <v/>
      </c>
      <c r="AW1" s="53" t="str">
        <f>IF(Overall!AW1=1,'by E.K.'!$CI1,"")</f>
        <v/>
      </c>
      <c r="AX1" s="53" t="str">
        <f>IF(Overall!AX1=1,'by E.K.'!$CI1,"")</f>
        <v/>
      </c>
      <c r="AY1" s="53" t="str">
        <f>IF(Overall!AY1=1,'by E.K.'!$CI1,"")</f>
        <v/>
      </c>
      <c r="AZ1" s="53" t="str">
        <f>IF(Overall!AZ1=1,'by E.K.'!$CI1,"")</f>
        <v/>
      </c>
      <c r="BA1" s="53" t="str">
        <f>IF(Overall!BA1=1,'by E.K.'!$CI1,"")</f>
        <v/>
      </c>
      <c r="BB1" s="53" t="str">
        <f>IF(Overall!BB1=1,'by E.K.'!$CI1,"")</f>
        <v/>
      </c>
      <c r="BC1" s="53" t="str">
        <f>IF(Overall!BC1=1,'by E.K.'!$CI1,"")</f>
        <v/>
      </c>
      <c r="BD1" s="53"/>
      <c r="BE1" s="53">
        <v>25</v>
      </c>
      <c r="BF1" s="53">
        <v>0</v>
      </c>
      <c r="BG1" s="53">
        <v>0</v>
      </c>
      <c r="BH1" s="53"/>
      <c r="BI1" s="53" t="str">
        <f>IF(Overall!BI1=1,'by E.K.'!$CI1,"")</f>
        <v/>
      </c>
      <c r="BJ1" s="53" t="str">
        <f>IF(Overall!BJ1=1,'by E.K.'!$CI1,"")</f>
        <v/>
      </c>
      <c r="BK1" s="53" t="str">
        <f>IF(Overall!BK1=1,'by E.K.'!$CI1,"")</f>
        <v/>
      </c>
      <c r="BL1" s="53" t="str">
        <f>IF(Overall!BL1=1,'by E.K.'!$CI1,"")</f>
        <v/>
      </c>
      <c r="BM1" s="53" t="str">
        <f>IF(Overall!BM1=1,'by E.K.'!$CI1,"")</f>
        <v/>
      </c>
      <c r="BN1" s="53" t="str">
        <f>IF(Overall!BN1=1,'by E.K.'!$CI1,"")</f>
        <v/>
      </c>
      <c r="BO1" s="53" t="str">
        <f>IF(Overall!BO1=1,'by E.K.'!$CI1,"")</f>
        <v/>
      </c>
      <c r="BP1" s="53" t="str">
        <f>IF(Overall!BP1=1,'by E.K.'!$CI1,"")</f>
        <v/>
      </c>
      <c r="BQ1" s="53" t="str">
        <f>IF(Overall!BQ1=1,'by E.K.'!$CI1,"")</f>
        <v/>
      </c>
      <c r="BR1" s="53" t="str">
        <f>IF(Overall!BR1=1,'by E.K.'!$CI1,"")</f>
        <v/>
      </c>
      <c r="BS1" s="53" t="str">
        <f>IF(Overall!BS1=1,'by E.K.'!$CI1,"")</f>
        <v/>
      </c>
      <c r="BT1" s="53" t="str">
        <f>IF(Overall!BT1=1,'by E.K.'!$CI1,"")</f>
        <v/>
      </c>
      <c r="BU1" s="53" t="str">
        <f>IF(Overall!BU1=1,'by E.K.'!$CI1,"")</f>
        <v/>
      </c>
      <c r="BV1" s="53" t="str">
        <f>IF(Overall!BV1=1,'by E.K.'!$CI1,"")</f>
        <v/>
      </c>
      <c r="BW1" s="53" t="str">
        <f>IF(Overall!BW1=1,'by E.K.'!$CI1,"")</f>
        <v/>
      </c>
      <c r="BX1" s="53" t="str">
        <f>IF(Overall!BX1=1,'by E.K.'!$CI1,"")</f>
        <v/>
      </c>
      <c r="BY1" s="53" t="str">
        <f>IF(Overall!BY1=1,'by E.K.'!$CI1,"")</f>
        <v/>
      </c>
      <c r="BZ1" s="53" t="str">
        <f>IF(Overall!BZ1=1,'by E.K.'!$CI1,"")</f>
        <v/>
      </c>
      <c r="CA1" s="53" t="str">
        <f>IF(Overall!CA1=1,'by E.K.'!$CI1,"")</f>
        <v/>
      </c>
      <c r="CB1" s="53" t="str">
        <f>IF(Overall!CB1=1,'by E.K.'!$CI1,"")</f>
        <v/>
      </c>
      <c r="CC1" s="53" t="str">
        <f>IF(Overall!CC1=1,'by E.K.'!$CI1,"")</f>
        <v/>
      </c>
      <c r="CD1" s="53" t="str">
        <f>IF(Overall!CD1=1,'by E.K.'!$CI1,"")</f>
        <v/>
      </c>
      <c r="CE1" s="53" t="str">
        <f>IF(Overall!CE1=1,'by E.K.'!$CI1,"")</f>
        <v/>
      </c>
      <c r="CF1" s="53" t="str">
        <f>IF(Overall!CF1=1,'by E.K.'!$CI1,"")</f>
        <v/>
      </c>
      <c r="CG1" s="53" t="str">
        <f>IF(Overall!CG1=1,'by E.K.'!$CI1,"")</f>
        <v/>
      </c>
      <c r="CH1" s="53"/>
      <c r="CI1" s="58" t="s">
        <v>40</v>
      </c>
      <c r="CJ1" s="53"/>
      <c r="CK1" s="121" t="s">
        <v>119</v>
      </c>
      <c r="CL1" s="53"/>
      <c r="CM1" s="121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2"/>
      <c r="DW1" s="52"/>
      <c r="DX1" s="52"/>
      <c r="DY1" s="52"/>
      <c r="DZ1" s="52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x14ac:dyDescent="0.35">
      <c r="A2" s="53" t="str">
        <f>IF(Overall!A2=1,'by E.K.'!$CI2,"")</f>
        <v/>
      </c>
      <c r="B2" s="53" t="str">
        <f>IF(Overall!B2=1,'by E.K.'!$CI2,"")</f>
        <v/>
      </c>
      <c r="C2" s="53" t="str">
        <f>IF(Overall!C2=1,'by E.K.'!$CI2,"")</f>
        <v/>
      </c>
      <c r="D2" s="53" t="str">
        <f>IF(Overall!D2=1,'by E.K.'!$CI2,"")</f>
        <v/>
      </c>
      <c r="E2" s="53" t="str">
        <f>IF(Overall!E2=1,'by E.K.'!$CI2,"")</f>
        <v/>
      </c>
      <c r="F2" s="53" t="str">
        <f>IF(Overall!F2=1,'by E.K.'!$CI2,"")</f>
        <v/>
      </c>
      <c r="G2" s="53" t="str">
        <f>IF(Overall!G2=1,'by E.K.'!$CI2,"")</f>
        <v/>
      </c>
      <c r="H2" s="53" t="str">
        <f>IF(Overall!H2=1,'by E.K.'!$CI2,"")</f>
        <v/>
      </c>
      <c r="I2" s="53" t="str">
        <f>IF(Overall!I2=1,'by E.K.'!$CI2,"")</f>
        <v/>
      </c>
      <c r="J2" s="53" t="str">
        <f>IF(Overall!J2=1,'by E.K.'!$CI2,"")</f>
        <v/>
      </c>
      <c r="K2" s="53" t="str">
        <f>IF(Overall!K2=1,'by E.K.'!$CI2,"")</f>
        <v/>
      </c>
      <c r="L2" s="53" t="str">
        <f>IF(Overall!L2=1,'by E.K.'!$CI2,"")</f>
        <v/>
      </c>
      <c r="M2" s="53" t="str">
        <f>IF(Overall!M2=1,'by E.K.'!$CI2,"")</f>
        <v/>
      </c>
      <c r="N2" s="53" t="str">
        <f>IF(Overall!N2=1,'by E.K.'!$CI2,"")</f>
        <v/>
      </c>
      <c r="O2" s="53" t="str">
        <f>IF(Overall!O2=1,'by E.K.'!$CI2,"")</f>
        <v/>
      </c>
      <c r="P2" s="53" t="str">
        <f>IF(Overall!P2=1,'by E.K.'!$CI2,"")</f>
        <v/>
      </c>
      <c r="Q2" s="53" t="str">
        <f>IF(Overall!Q2=1,'by E.K.'!$CI2,"")</f>
        <v/>
      </c>
      <c r="R2" s="53" t="str">
        <f>IF(Overall!R2=1,'by E.K.'!$CI2,"")</f>
        <v/>
      </c>
      <c r="S2" s="53" t="str">
        <f>IF(Overall!S2=1,'by E.K.'!$CI2,"")</f>
        <v/>
      </c>
      <c r="T2" s="53" t="str">
        <f>IF(Overall!T2=1,'by E.K.'!$CI2,"")</f>
        <v/>
      </c>
      <c r="U2" s="53" t="str">
        <f>IF(Overall!U2=1,'by E.K.'!$CI2,"")</f>
        <v/>
      </c>
      <c r="V2" s="53" t="str">
        <f>IF(Overall!V2=1,'by E.K.'!$CI2,"")</f>
        <v/>
      </c>
      <c r="W2" s="53" t="str">
        <f>IF(Overall!W2=1,'by E.K.'!$CI2,"")</f>
        <v/>
      </c>
      <c r="X2" s="53" t="str">
        <f>IF(Overall!X2=1,'by E.K.'!$CI2,"")</f>
        <v/>
      </c>
      <c r="Y2" s="53" t="str">
        <f>IF(Overall!Y2=1,'by E.K.'!$CI2,"")</f>
        <v/>
      </c>
      <c r="Z2" s="53"/>
      <c r="AA2" s="53">
        <v>25</v>
      </c>
      <c r="AB2" s="53">
        <v>0</v>
      </c>
      <c r="AC2" s="53">
        <v>0</v>
      </c>
      <c r="AD2" s="53"/>
      <c r="AE2" s="53" t="str">
        <f>IF(Overall!AE2=1,'by E.K.'!$CI2,"")</f>
        <v/>
      </c>
      <c r="AF2" s="53" t="str">
        <f>IF(Overall!AF2=1,'by E.K.'!$CI2,"")</f>
        <v/>
      </c>
      <c r="AG2" s="53" t="str">
        <f>IF(Overall!AG2=1,'by E.K.'!$CI2,"")</f>
        <v/>
      </c>
      <c r="AH2" s="53" t="str">
        <f>IF(Overall!AH2=1,'by E.K.'!$CI2,"")</f>
        <v/>
      </c>
      <c r="AI2" s="53" t="str">
        <f>IF(Overall!AI2=1,'by E.K.'!$CI2,"")</f>
        <v/>
      </c>
      <c r="AJ2" s="53" t="str">
        <f>IF(Overall!AJ2=1,'by E.K.'!$CI2,"")</f>
        <v/>
      </c>
      <c r="AK2" s="53" t="str">
        <f>IF(Overall!AK2=1,'by E.K.'!$CI2,"")</f>
        <v/>
      </c>
      <c r="AL2" s="53" t="str">
        <f>IF(Overall!AL2=1,'by E.K.'!$CI2,"")</f>
        <v/>
      </c>
      <c r="AM2" s="53" t="str">
        <f>IF(Overall!AM2=1,'by E.K.'!$CI2,"")</f>
        <v/>
      </c>
      <c r="AN2" s="53" t="str">
        <f>IF(Overall!AN2=1,'by E.K.'!$CI2,"")</f>
        <v/>
      </c>
      <c r="AO2" s="53" t="str">
        <f>IF(Overall!AO2=1,'by E.K.'!$CI2,"")</f>
        <v/>
      </c>
      <c r="AP2" s="53" t="str">
        <f>IF(Overall!AP2=1,'by E.K.'!$CI2,"")</f>
        <v/>
      </c>
      <c r="AQ2" s="53" t="str">
        <f>IF(Overall!AQ2=1,'by E.K.'!$CI2,"")</f>
        <v/>
      </c>
      <c r="AR2" s="53" t="str">
        <f>IF(Overall!AR2=1,'by E.K.'!$CI2,"")</f>
        <v/>
      </c>
      <c r="AS2" s="53" t="str">
        <f>IF(Overall!AS2=1,'by E.K.'!$CI2,"")</f>
        <v/>
      </c>
      <c r="AT2" s="53" t="str">
        <f>IF(Overall!AT2=1,'by E.K.'!$CI2,"")</f>
        <v/>
      </c>
      <c r="AU2" s="53" t="str">
        <f>IF(Overall!AU2=1,'by E.K.'!$CI2,"")</f>
        <v/>
      </c>
      <c r="AV2" s="53" t="str">
        <f>IF(Overall!AV2=1,'by E.K.'!$CI2,"")</f>
        <v/>
      </c>
      <c r="AW2" s="53" t="str">
        <f>IF(Overall!AW2=1,'by E.K.'!$CI2,"")</f>
        <v/>
      </c>
      <c r="AX2" s="53" t="str">
        <f>IF(Overall!AX2=1,'by E.K.'!$CI2,"")</f>
        <v/>
      </c>
      <c r="AY2" s="53" t="str">
        <f>IF(Overall!AY2=1,'by E.K.'!$CI2,"")</f>
        <v/>
      </c>
      <c r="AZ2" s="53" t="str">
        <f>IF(Overall!AZ2=1,'by E.K.'!$CI2,"")</f>
        <v/>
      </c>
      <c r="BA2" s="53" t="str">
        <f>IF(Overall!BA2=1,'by E.K.'!$CI2,"")</f>
        <v/>
      </c>
      <c r="BB2" s="53" t="str">
        <f>IF(Overall!BB2=1,'by E.K.'!$CI2,"")</f>
        <v/>
      </c>
      <c r="BC2" s="53" t="str">
        <f>IF(Overall!BC2=1,'by E.K.'!$CI2,"")</f>
        <v/>
      </c>
      <c r="BD2" s="53"/>
      <c r="BE2" s="53">
        <v>25</v>
      </c>
      <c r="BF2" s="53">
        <v>0</v>
      </c>
      <c r="BG2" s="53">
        <v>0</v>
      </c>
      <c r="BH2" s="53"/>
      <c r="BI2" s="53" t="str">
        <f>IF(Overall!BI2=1,'by E.K.'!$CI2,"")</f>
        <v/>
      </c>
      <c r="BJ2" s="53" t="str">
        <f>IF(Overall!BJ2=1,'by E.K.'!$CI2,"")</f>
        <v/>
      </c>
      <c r="BK2" s="53" t="str">
        <f>IF(Overall!BK2=1,'by E.K.'!$CI2,"")</f>
        <v/>
      </c>
      <c r="BL2" s="53" t="str">
        <f>IF(Overall!BL2=1,'by E.K.'!$CI2,"")</f>
        <v/>
      </c>
      <c r="BM2" s="53" t="str">
        <f>IF(Overall!BM2=1,'by E.K.'!$CI2,"")</f>
        <v/>
      </c>
      <c r="BN2" s="53" t="str">
        <f>IF(Overall!BN2=1,'by E.K.'!$CI2,"")</f>
        <v/>
      </c>
      <c r="BO2" s="53" t="str">
        <f>IF(Overall!BO2=1,'by E.K.'!$CI2,"")</f>
        <v/>
      </c>
      <c r="BP2" s="53" t="str">
        <f>IF(Overall!BP2=1,'by E.K.'!$CI2,"")</f>
        <v/>
      </c>
      <c r="BQ2" s="53" t="str">
        <f>IF(Overall!BQ2=1,'by E.K.'!$CI2,"")</f>
        <v/>
      </c>
      <c r="BR2" s="53" t="str">
        <f>IF(Overall!BR2=1,'by E.K.'!$CI2,"")</f>
        <v/>
      </c>
      <c r="BS2" s="53" t="str">
        <f>IF(Overall!BS2=1,'by E.K.'!$CI2,"")</f>
        <v/>
      </c>
      <c r="BT2" s="53" t="str">
        <f>IF(Overall!BT2=1,'by E.K.'!$CI2,"")</f>
        <v/>
      </c>
      <c r="BU2" s="53" t="str">
        <f>IF(Overall!BU2=1,'by E.K.'!$CI2,"")</f>
        <v/>
      </c>
      <c r="BV2" s="53" t="str">
        <f>IF(Overall!BV2=1,'by E.K.'!$CI2,"")</f>
        <v/>
      </c>
      <c r="BW2" s="53" t="str">
        <f>IF(Overall!BW2=1,'by E.K.'!$CI2,"")</f>
        <v/>
      </c>
      <c r="BX2" s="53" t="str">
        <f>IF(Overall!BX2=1,'by E.K.'!$CI2,"")</f>
        <v/>
      </c>
      <c r="BY2" s="53" t="str">
        <f>IF(Overall!BY2=1,'by E.K.'!$CI2,"")</f>
        <v/>
      </c>
      <c r="BZ2" s="53" t="str">
        <f>IF(Overall!BZ2=1,'by E.K.'!$CI2,"")</f>
        <v/>
      </c>
      <c r="CA2" s="53" t="str">
        <f>IF(Overall!CA2=1,'by E.K.'!$CI2,"")</f>
        <v/>
      </c>
      <c r="CB2" s="53" t="str">
        <f>IF(Overall!CB2=1,'by E.K.'!$CI2,"")</f>
        <v/>
      </c>
      <c r="CC2" s="53" t="str">
        <f>IF(Overall!CC2=1,'by E.K.'!$CI2,"")</f>
        <v/>
      </c>
      <c r="CD2" s="53" t="str">
        <f>IF(Overall!CD2=1,'by E.K.'!$CI2,"")</f>
        <v/>
      </c>
      <c r="CE2" s="53" t="str">
        <f>IF(Overall!CE2=1,'by E.K.'!$CI2,"")</f>
        <v/>
      </c>
      <c r="CF2" s="53" t="str">
        <f>IF(Overall!CF2=1,'by E.K.'!$CI2,"")</f>
        <v/>
      </c>
      <c r="CG2" s="53" t="str">
        <f>IF(Overall!CG2=1,'by E.K.'!$CI2,"")</f>
        <v/>
      </c>
      <c r="CH2" s="53"/>
      <c r="CI2" s="58" t="s">
        <v>33</v>
      </c>
      <c r="CJ2" s="53"/>
      <c r="CK2" s="121" t="s">
        <v>111</v>
      </c>
      <c r="CL2" s="53"/>
      <c r="CM2" s="121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2"/>
      <c r="DW2" s="52"/>
      <c r="DX2" s="52"/>
      <c r="DY2" s="52"/>
      <c r="DZ2" s="5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x14ac:dyDescent="0.35">
      <c r="A3" s="53" t="str">
        <f>IF(Overall!A3=1,'by E.K.'!$CI3,"")</f>
        <v/>
      </c>
      <c r="B3" s="53" t="str">
        <f>IF(Overall!B3=1,'by E.K.'!$CI3,"")</f>
        <v/>
      </c>
      <c r="C3" s="53" t="str">
        <f>IF(Overall!C3=1,'by E.K.'!$CI3,"")</f>
        <v/>
      </c>
      <c r="D3" s="53" t="str">
        <f>IF(Overall!D3=1,'by E.K.'!$CI3,"")</f>
        <v/>
      </c>
      <c r="E3" s="53" t="str">
        <f>IF(Overall!E3=1,'by E.K.'!$CI3,"")</f>
        <v/>
      </c>
      <c r="F3" s="53" t="str">
        <f>IF(Overall!F3=1,'by E.K.'!$CI3,"")</f>
        <v/>
      </c>
      <c r="G3" s="53" t="str">
        <f>IF(Overall!G3=1,'by E.K.'!$CI3,"")</f>
        <v/>
      </c>
      <c r="H3" s="53" t="str">
        <f>IF(Overall!H3=1,'by E.K.'!$CI3,"")</f>
        <v/>
      </c>
      <c r="I3" s="53" t="str">
        <f>IF(Overall!I3=1,'by E.K.'!$CI3,"")</f>
        <v/>
      </c>
      <c r="J3" s="53" t="str">
        <f>IF(Overall!J3=1,'by E.K.'!$CI3,"")</f>
        <v/>
      </c>
      <c r="K3" s="53" t="str">
        <f>IF(Overall!K3=1,'by E.K.'!$CI3,"")</f>
        <v/>
      </c>
      <c r="L3" s="53" t="str">
        <f>IF(Overall!L3=1,'by E.K.'!$CI3,"")</f>
        <v/>
      </c>
      <c r="M3" s="53" t="str">
        <f>IF(Overall!M3=1,'by E.K.'!$CI3,"")</f>
        <v/>
      </c>
      <c r="N3" s="53" t="str">
        <f>IF(Overall!N3=1,'by E.K.'!$CI3,"")</f>
        <v/>
      </c>
      <c r="O3" s="53" t="str">
        <f>IF(Overall!O3=1,'by E.K.'!$CI3,"")</f>
        <v/>
      </c>
      <c r="P3" s="53" t="str">
        <f>IF(Overall!P3=1,'by E.K.'!$CI3,"")</f>
        <v/>
      </c>
      <c r="Q3" s="53" t="str">
        <f>IF(Overall!Q3=1,'by E.K.'!$CI3,"")</f>
        <v/>
      </c>
      <c r="R3" s="53" t="str">
        <f>IF(Overall!R3=1,'by E.K.'!$CI3,"")</f>
        <v/>
      </c>
      <c r="S3" s="53" t="str">
        <f>IF(Overall!S3=1,'by E.K.'!$CI3,"")</f>
        <v/>
      </c>
      <c r="T3" s="53" t="str">
        <f>IF(Overall!T3=1,'by E.K.'!$CI3,"")</f>
        <v/>
      </c>
      <c r="U3" s="53" t="str">
        <f>IF(Overall!U3=1,'by E.K.'!$CI3,"")</f>
        <v/>
      </c>
      <c r="V3" s="53" t="str">
        <f>IF(Overall!V3=1,'by E.K.'!$CI3,"")</f>
        <v/>
      </c>
      <c r="W3" s="53" t="str">
        <f>IF(Overall!W3=1,'by E.K.'!$CI3,"")</f>
        <v/>
      </c>
      <c r="X3" s="53" t="str">
        <f>IF(Overall!X3=1,'by E.K.'!$CI3,"")</f>
        <v/>
      </c>
      <c r="Y3" s="53" t="str">
        <f>IF(Overall!Y3=1,'by E.K.'!$CI3,"")</f>
        <v/>
      </c>
      <c r="Z3" s="53"/>
      <c r="AA3" s="53">
        <v>25</v>
      </c>
      <c r="AB3" s="53">
        <v>0</v>
      </c>
      <c r="AC3" s="53">
        <v>0</v>
      </c>
      <c r="AD3" s="53"/>
      <c r="AE3" s="53" t="str">
        <f>IF(Overall!AE3=1,'by E.K.'!$CI3,"")</f>
        <v/>
      </c>
      <c r="AF3" s="53" t="str">
        <f>IF(Overall!AF3=1,'by E.K.'!$CI3,"")</f>
        <v/>
      </c>
      <c r="AG3" s="53" t="str">
        <f>IF(Overall!AG3=1,'by E.K.'!$CI3,"")</f>
        <v/>
      </c>
      <c r="AH3" s="53" t="str">
        <f>IF(Overall!AH3=1,'by E.K.'!$CI3,"")</f>
        <v/>
      </c>
      <c r="AI3" s="53" t="str">
        <f>IF(Overall!AI3=1,'by E.K.'!$CI3,"")</f>
        <v/>
      </c>
      <c r="AJ3" s="53" t="str">
        <f>IF(Overall!AJ3=1,'by E.K.'!$CI3,"")</f>
        <v/>
      </c>
      <c r="AK3" s="53" t="str">
        <f>IF(Overall!AK3=1,'by E.K.'!$CI3,"")</f>
        <v/>
      </c>
      <c r="AL3" s="53" t="str">
        <f>IF(Overall!AL3=1,'by E.K.'!$CI3,"")</f>
        <v/>
      </c>
      <c r="AM3" s="53" t="str">
        <f>IF(Overall!AM3=1,'by E.K.'!$CI3,"")</f>
        <v/>
      </c>
      <c r="AN3" s="53" t="str">
        <f>IF(Overall!AN3=1,'by E.K.'!$CI3,"")</f>
        <v/>
      </c>
      <c r="AO3" s="53" t="str">
        <f>IF(Overall!AO3=1,'by E.K.'!$CI3,"")</f>
        <v/>
      </c>
      <c r="AP3" s="53" t="str">
        <f>IF(Overall!AP3=1,'by E.K.'!$CI3,"")</f>
        <v/>
      </c>
      <c r="AQ3" s="53" t="str">
        <f>IF(Overall!AQ3=1,'by E.K.'!$CI3,"")</f>
        <v/>
      </c>
      <c r="AR3" s="53" t="str">
        <f>IF(Overall!AR3=1,'by E.K.'!$CI3,"")</f>
        <v/>
      </c>
      <c r="AS3" s="53" t="str">
        <f>IF(Overall!AS3=1,'by E.K.'!$CI3,"")</f>
        <v/>
      </c>
      <c r="AT3" s="53" t="str">
        <f>IF(Overall!AT3=1,'by E.K.'!$CI3,"")</f>
        <v/>
      </c>
      <c r="AU3" s="53" t="str">
        <f>IF(Overall!AU3=1,'by E.K.'!$CI3,"")</f>
        <v/>
      </c>
      <c r="AV3" s="53" t="str">
        <f>IF(Overall!AV3=1,'by E.K.'!$CI3,"")</f>
        <v/>
      </c>
      <c r="AW3" s="53" t="str">
        <f>IF(Overall!AW3=1,'by E.K.'!$CI3,"")</f>
        <v/>
      </c>
      <c r="AX3" s="53" t="str">
        <f>IF(Overall!AX3=1,'by E.K.'!$CI3,"")</f>
        <v/>
      </c>
      <c r="AY3" s="53" t="str">
        <f>IF(Overall!AY3=1,'by E.K.'!$CI3,"")</f>
        <v/>
      </c>
      <c r="AZ3" s="53" t="str">
        <f>IF(Overall!AZ3=1,'by E.K.'!$CI3,"")</f>
        <v/>
      </c>
      <c r="BA3" s="53" t="str">
        <f>IF(Overall!BA3=1,'by E.K.'!$CI3,"")</f>
        <v/>
      </c>
      <c r="BB3" s="53" t="str">
        <f>IF(Overall!BB3=1,'by E.K.'!$CI3,"")</f>
        <v/>
      </c>
      <c r="BC3" s="53" t="str">
        <f>IF(Overall!BC3=1,'by E.K.'!$CI3,"")</f>
        <v/>
      </c>
      <c r="BD3" s="53"/>
      <c r="BE3" s="53">
        <v>25</v>
      </c>
      <c r="BF3" s="53">
        <v>0</v>
      </c>
      <c r="BG3" s="53">
        <v>0</v>
      </c>
      <c r="BH3" s="53"/>
      <c r="BI3" s="53" t="str">
        <f>IF(Overall!BI3=1,'by E.K.'!$CI3,"")</f>
        <v/>
      </c>
      <c r="BJ3" s="53" t="str">
        <f>IF(Overall!BJ3=1,'by E.K.'!$CI3,"")</f>
        <v/>
      </c>
      <c r="BK3" s="53" t="str">
        <f>IF(Overall!BK3=1,'by E.K.'!$CI3,"")</f>
        <v/>
      </c>
      <c r="BL3" s="53" t="str">
        <f>IF(Overall!BL3=1,'by E.K.'!$CI3,"")</f>
        <v/>
      </c>
      <c r="BM3" s="53" t="str">
        <f>IF(Overall!BM3=1,'by E.K.'!$CI3,"")</f>
        <v/>
      </c>
      <c r="BN3" s="53" t="str">
        <f>IF(Overall!BN3=1,'by E.K.'!$CI3,"")</f>
        <v/>
      </c>
      <c r="BO3" s="53" t="str">
        <f>IF(Overall!BO3=1,'by E.K.'!$CI3,"")</f>
        <v/>
      </c>
      <c r="BP3" s="53" t="str">
        <f>IF(Overall!BP3=1,'by E.K.'!$CI3,"")</f>
        <v/>
      </c>
      <c r="BQ3" s="53" t="str">
        <f>IF(Overall!BQ3=1,'by E.K.'!$CI3,"")</f>
        <v/>
      </c>
      <c r="BR3" s="53" t="str">
        <f>IF(Overall!BR3=1,'by E.K.'!$CI3,"")</f>
        <v/>
      </c>
      <c r="BS3" s="53" t="str">
        <f>IF(Overall!BS3=1,'by E.K.'!$CI3,"")</f>
        <v/>
      </c>
      <c r="BT3" s="53" t="str">
        <f>IF(Overall!BT3=1,'by E.K.'!$CI3,"")</f>
        <v/>
      </c>
      <c r="BU3" s="53" t="str">
        <f>IF(Overall!BU3=1,'by E.K.'!$CI3,"")</f>
        <v/>
      </c>
      <c r="BV3" s="53" t="str">
        <f>IF(Overall!BV3=1,'by E.K.'!$CI3,"")</f>
        <v/>
      </c>
      <c r="BW3" s="53" t="str">
        <f>IF(Overall!BW3=1,'by E.K.'!$CI3,"")</f>
        <v/>
      </c>
      <c r="BX3" s="53" t="str">
        <f>IF(Overall!BX3=1,'by E.K.'!$CI3,"")</f>
        <v/>
      </c>
      <c r="BY3" s="53" t="str">
        <f>IF(Overall!BY3=1,'by E.K.'!$CI3,"")</f>
        <v/>
      </c>
      <c r="BZ3" s="53" t="str">
        <f>IF(Overall!BZ3=1,'by E.K.'!$CI3,"")</f>
        <v/>
      </c>
      <c r="CA3" s="53" t="str">
        <f>IF(Overall!CA3=1,'by E.K.'!$CI3,"")</f>
        <v/>
      </c>
      <c r="CB3" s="53" t="str">
        <f>IF(Overall!CB3=1,'by E.K.'!$CI3,"")</f>
        <v/>
      </c>
      <c r="CC3" s="53" t="str">
        <f>IF(Overall!CC3=1,'by E.K.'!$CI3,"")</f>
        <v/>
      </c>
      <c r="CD3" s="53" t="str">
        <f>IF(Overall!CD3=1,'by E.K.'!$CI3,"")</f>
        <v/>
      </c>
      <c r="CE3" s="53" t="str">
        <f>IF(Overall!CE3=1,'by E.K.'!$CI3,"")</f>
        <v/>
      </c>
      <c r="CF3" s="53" t="str">
        <f>IF(Overall!CF3=1,'by E.K.'!$CI3,"")</f>
        <v/>
      </c>
      <c r="CG3" s="53" t="str">
        <f>IF(Overall!CG3=1,'by E.K.'!$CI3,"")</f>
        <v/>
      </c>
      <c r="CH3" s="53"/>
      <c r="CI3" s="58" t="s">
        <v>38</v>
      </c>
      <c r="CJ3" s="53"/>
      <c r="CK3" s="121" t="s">
        <v>120</v>
      </c>
      <c r="CL3" s="53"/>
      <c r="CM3" s="121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2"/>
      <c r="DW3" s="52"/>
      <c r="DX3" s="52"/>
      <c r="DY3" s="52"/>
      <c r="DZ3" s="52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x14ac:dyDescent="0.35">
      <c r="A4" s="53" t="str">
        <f>IF(Overall!A4=1,'by E.K.'!$CI4,"")</f>
        <v/>
      </c>
      <c r="B4" s="53" t="str">
        <f>IF(Overall!B4=1,'by E.K.'!$CI4,"")</f>
        <v/>
      </c>
      <c r="C4" s="53" t="str">
        <f>IF(Overall!C4=1,'by E.K.'!$CI4,"")</f>
        <v/>
      </c>
      <c r="D4" s="53" t="str">
        <f>IF(Overall!D4=1,'by E.K.'!$CI4,"")</f>
        <v/>
      </c>
      <c r="E4" s="53" t="str">
        <f>IF(Overall!E4=1,'by E.K.'!$CI4,"")</f>
        <v/>
      </c>
      <c r="F4" s="53" t="str">
        <f>IF(Overall!F4=1,'by E.K.'!$CI4,"")</f>
        <v/>
      </c>
      <c r="G4" s="53" t="str">
        <f>IF(Overall!G4=1,'by E.K.'!$CI4,"")</f>
        <v/>
      </c>
      <c r="H4" s="53" t="str">
        <f>IF(Overall!H4=1,'by E.K.'!$CI4,"")</f>
        <v/>
      </c>
      <c r="I4" s="53" t="str">
        <f>IF(Overall!I4=1,'by E.K.'!$CI4,"")</f>
        <v/>
      </c>
      <c r="J4" s="53" t="str">
        <f>IF(Overall!J4=1,'by E.K.'!$CI4,"")</f>
        <v/>
      </c>
      <c r="K4" s="53" t="str">
        <f>IF(Overall!K4=1,'by E.K.'!$CI4,"")</f>
        <v/>
      </c>
      <c r="L4" s="53" t="str">
        <f>IF(Overall!L4=1,'by E.K.'!$CI4,"")</f>
        <v/>
      </c>
      <c r="M4" s="53" t="str">
        <f>IF(Overall!M4=1,'by E.K.'!$CI4,"")</f>
        <v/>
      </c>
      <c r="N4" s="53" t="str">
        <f>IF(Overall!N4=1,'by E.K.'!$CI4,"")</f>
        <v/>
      </c>
      <c r="O4" s="53" t="str">
        <f>IF(Overall!O4=1,'by E.K.'!$CI4,"")</f>
        <v/>
      </c>
      <c r="P4" s="53" t="str">
        <f>IF(Overall!P4=1,'by E.K.'!$CI4,"")</f>
        <v/>
      </c>
      <c r="Q4" s="53" t="str">
        <f>IF(Overall!Q4=1,'by E.K.'!$CI4,"")</f>
        <v/>
      </c>
      <c r="R4" s="53" t="str">
        <f>IF(Overall!R4=1,'by E.K.'!$CI4,"")</f>
        <v/>
      </c>
      <c r="S4" s="53" t="str">
        <f>IF(Overall!S4=1,'by E.K.'!$CI4,"")</f>
        <v/>
      </c>
      <c r="T4" s="53" t="str">
        <f>IF(Overall!T4=1,'by E.K.'!$CI4,"")</f>
        <v/>
      </c>
      <c r="U4" s="53" t="str">
        <f>IF(Overall!U4=1,'by E.K.'!$CI4,"")</f>
        <v/>
      </c>
      <c r="V4" s="53" t="str">
        <f>IF(Overall!V4=1,'by E.K.'!$CI4,"")</f>
        <v/>
      </c>
      <c r="W4" s="53" t="str">
        <f>IF(Overall!W4=1,'by E.K.'!$CI4,"")</f>
        <v/>
      </c>
      <c r="X4" s="53" t="str">
        <f>IF(Overall!X4=1,'by E.K.'!$CI4,"")</f>
        <v/>
      </c>
      <c r="Y4" s="53" t="str">
        <f>IF(Overall!Y4=1,'by E.K.'!$CI4,"")</f>
        <v/>
      </c>
      <c r="Z4" s="53"/>
      <c r="AA4" s="53">
        <v>25</v>
      </c>
      <c r="AB4" s="53">
        <v>0</v>
      </c>
      <c r="AC4" s="53">
        <v>0</v>
      </c>
      <c r="AD4" s="53"/>
      <c r="AE4" s="53" t="str">
        <f>IF(Overall!AE4=1,'by E.K.'!$CI4,"")</f>
        <v/>
      </c>
      <c r="AF4" s="53" t="str">
        <f>IF(Overall!AF4=1,'by E.K.'!$CI4,"")</f>
        <v/>
      </c>
      <c r="AG4" s="53" t="str">
        <f>IF(Overall!AG4=1,'by E.K.'!$CI4,"")</f>
        <v/>
      </c>
      <c r="AH4" s="53" t="str">
        <f>IF(Overall!AH4=1,'by E.K.'!$CI4,"")</f>
        <v/>
      </c>
      <c r="AI4" s="53" t="str">
        <f>IF(Overall!AI4=1,'by E.K.'!$CI4,"")</f>
        <v/>
      </c>
      <c r="AJ4" s="53" t="str">
        <f>IF(Overall!AJ4=1,'by E.K.'!$CI4,"")</f>
        <v/>
      </c>
      <c r="AK4" s="53" t="str">
        <f>IF(Overall!AK4=1,'by E.K.'!$CI4,"")</f>
        <v/>
      </c>
      <c r="AL4" s="53" t="str">
        <f>IF(Overall!AL4=1,'by E.K.'!$CI4,"")</f>
        <v/>
      </c>
      <c r="AM4" s="53" t="str">
        <f>IF(Overall!AM4=1,'by E.K.'!$CI4,"")</f>
        <v/>
      </c>
      <c r="AN4" s="53" t="str">
        <f>IF(Overall!AN4=1,'by E.K.'!$CI4,"")</f>
        <v/>
      </c>
      <c r="AO4" s="53" t="str">
        <f>IF(Overall!AO4=1,'by E.K.'!$CI4,"")</f>
        <v/>
      </c>
      <c r="AP4" s="53" t="str">
        <f>IF(Overall!AP4=1,'by E.K.'!$CI4,"")</f>
        <v/>
      </c>
      <c r="AQ4" s="53" t="str">
        <f>IF(Overall!AQ4=1,'by E.K.'!$CI4,"")</f>
        <v/>
      </c>
      <c r="AR4" s="53" t="str">
        <f>IF(Overall!AR4=1,'by E.K.'!$CI4,"")</f>
        <v/>
      </c>
      <c r="AS4" s="53" t="str">
        <f>IF(Overall!AS4=1,'by E.K.'!$CI4,"")</f>
        <v/>
      </c>
      <c r="AT4" s="53" t="str">
        <f>IF(Overall!AT4=1,'by E.K.'!$CI4,"")</f>
        <v/>
      </c>
      <c r="AU4" s="53" t="str">
        <f>IF(Overall!AU4=1,'by E.K.'!$CI4,"")</f>
        <v/>
      </c>
      <c r="AV4" s="53" t="str">
        <f>IF(Overall!AV4=1,'by E.K.'!$CI4,"")</f>
        <v/>
      </c>
      <c r="AW4" s="53" t="str">
        <f>IF(Overall!AW4=1,'by E.K.'!$CI4,"")</f>
        <v/>
      </c>
      <c r="AX4" s="53" t="str">
        <f>IF(Overall!AX4=1,'by E.K.'!$CI4,"")</f>
        <v/>
      </c>
      <c r="AY4" s="53" t="str">
        <f>IF(Overall!AY4=1,'by E.K.'!$CI4,"")</f>
        <v/>
      </c>
      <c r="AZ4" s="53" t="str">
        <f>IF(Overall!AZ4=1,'by E.K.'!$CI4,"")</f>
        <v/>
      </c>
      <c r="BA4" s="53" t="str">
        <f>IF(Overall!BA4=1,'by E.K.'!$CI4,"")</f>
        <v/>
      </c>
      <c r="BB4" s="53" t="str">
        <f>IF(Overall!BB4=1,'by E.K.'!$CI4,"")</f>
        <v/>
      </c>
      <c r="BC4" s="53" t="str">
        <f>IF(Overall!BC4=1,'by E.K.'!$CI4,"")</f>
        <v/>
      </c>
      <c r="BD4" s="53"/>
      <c r="BE4" s="53">
        <v>25</v>
      </c>
      <c r="BF4" s="53">
        <v>0</v>
      </c>
      <c r="BG4" s="53">
        <v>0</v>
      </c>
      <c r="BH4" s="53"/>
      <c r="BI4" s="53" t="str">
        <f>IF(Overall!BI4=1,'by E.K.'!$CI4,"")</f>
        <v/>
      </c>
      <c r="BJ4" s="53" t="str">
        <f>IF(Overall!BJ4=1,'by E.K.'!$CI4,"")</f>
        <v/>
      </c>
      <c r="BK4" s="53" t="str">
        <f>IF(Overall!BK4=1,'by E.K.'!$CI4,"")</f>
        <v/>
      </c>
      <c r="BL4" s="53" t="str">
        <f>IF(Overall!BL4=1,'by E.K.'!$CI4,"")</f>
        <v/>
      </c>
      <c r="BM4" s="53" t="str">
        <f>IF(Overall!BM4=1,'by E.K.'!$CI4,"")</f>
        <v/>
      </c>
      <c r="BN4" s="53" t="str">
        <f>IF(Overall!BN4=1,'by E.K.'!$CI4,"")</f>
        <v/>
      </c>
      <c r="BO4" s="53" t="str">
        <f>IF(Overall!BO4=1,'by E.K.'!$CI4,"")</f>
        <v/>
      </c>
      <c r="BP4" s="53" t="str">
        <f>IF(Overall!BP4=1,'by E.K.'!$CI4,"")</f>
        <v/>
      </c>
      <c r="BQ4" s="53" t="str">
        <f>IF(Overall!BQ4=1,'by E.K.'!$CI4,"")</f>
        <v/>
      </c>
      <c r="BR4" s="53" t="str">
        <f>IF(Overall!BR4=1,'by E.K.'!$CI4,"")</f>
        <v/>
      </c>
      <c r="BS4" s="53" t="str">
        <f>IF(Overall!BS4=1,'by E.K.'!$CI4,"")</f>
        <v/>
      </c>
      <c r="BT4" s="53" t="str">
        <f>IF(Overall!BT4=1,'by E.K.'!$CI4,"")</f>
        <v/>
      </c>
      <c r="BU4" s="53" t="str">
        <f>IF(Overall!BU4=1,'by E.K.'!$CI4,"")</f>
        <v/>
      </c>
      <c r="BV4" s="53" t="str">
        <f>IF(Overall!BV4=1,'by E.K.'!$CI4,"")</f>
        <v/>
      </c>
      <c r="BW4" s="53" t="str">
        <f>IF(Overall!BW4=1,'by E.K.'!$CI4,"")</f>
        <v/>
      </c>
      <c r="BX4" s="53" t="str">
        <f>IF(Overall!BX4=1,'by E.K.'!$CI4,"")</f>
        <v/>
      </c>
      <c r="BY4" s="53" t="str">
        <f>IF(Overall!BY4=1,'by E.K.'!$CI4,"")</f>
        <v/>
      </c>
      <c r="BZ4" s="53" t="str">
        <f>IF(Overall!BZ4=1,'by E.K.'!$CI4,"")</f>
        <v/>
      </c>
      <c r="CA4" s="53" t="str">
        <f>IF(Overall!CA4=1,'by E.K.'!$CI4,"")</f>
        <v/>
      </c>
      <c r="CB4" s="53" t="str">
        <f>IF(Overall!CB4=1,'by E.K.'!$CI4,"")</f>
        <v/>
      </c>
      <c r="CC4" s="53" t="str">
        <f>IF(Overall!CC4=1,'by E.K.'!$CI4,"")</f>
        <v/>
      </c>
      <c r="CD4" s="53" t="str">
        <f>IF(Overall!CD4=1,'by E.K.'!$CI4,"")</f>
        <v/>
      </c>
      <c r="CE4" s="53" t="str">
        <f>IF(Overall!CE4=1,'by E.K.'!$CI4,"")</f>
        <v/>
      </c>
      <c r="CF4" s="53" t="str">
        <f>IF(Overall!CF4=1,'by E.K.'!$CI4,"")</f>
        <v/>
      </c>
      <c r="CG4" s="53" t="str">
        <f>IF(Overall!CG4=1,'by E.K.'!$CI4,"")</f>
        <v/>
      </c>
      <c r="CH4" s="53"/>
      <c r="CI4" s="58" t="s">
        <v>29</v>
      </c>
      <c r="CJ4" s="53"/>
      <c r="CK4" s="121" t="s">
        <v>116</v>
      </c>
      <c r="CL4" s="53"/>
      <c r="CM4" s="121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2"/>
      <c r="DW4" s="52"/>
      <c r="DX4" s="52"/>
      <c r="DY4" s="52"/>
      <c r="DZ4" s="52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x14ac:dyDescent="0.35">
      <c r="A5" s="53" t="str">
        <f>IF(Overall!A5=1,'by E.K.'!$CI5,"")</f>
        <v/>
      </c>
      <c r="B5" s="53" t="str">
        <f>IF(Overall!B5=1,'by E.K.'!$CI5,"")</f>
        <v/>
      </c>
      <c r="C5" s="53" t="str">
        <f>IF(Overall!C5=1,'by E.K.'!$CI5,"")</f>
        <v/>
      </c>
      <c r="D5" s="53" t="str">
        <f>IF(Overall!D5=1,'by E.K.'!$CI5,"")</f>
        <v/>
      </c>
      <c r="E5" s="53" t="str">
        <f>IF(Overall!E5=1,'by E.K.'!$CI5,"")</f>
        <v/>
      </c>
      <c r="F5" s="53" t="str">
        <f>IF(Overall!F5=1,'by E.K.'!$CI5,"")</f>
        <v/>
      </c>
      <c r="G5" s="53" t="str">
        <f>IF(Overall!G5=1,'by E.K.'!$CI5,"")</f>
        <v/>
      </c>
      <c r="H5" s="53" t="str">
        <f>IF(Overall!H5=1,'by E.K.'!$CI5,"")</f>
        <v/>
      </c>
      <c r="I5" s="53" t="str">
        <f>IF(Overall!I5=1,'by E.K.'!$CI5,"")</f>
        <v/>
      </c>
      <c r="J5" s="53" t="str">
        <f>IF(Overall!J5=1,'by E.K.'!$CI5,"")</f>
        <v/>
      </c>
      <c r="K5" s="53" t="str">
        <f>IF(Overall!K5=1,'by E.K.'!$CI5,"")</f>
        <v/>
      </c>
      <c r="L5" s="53" t="str">
        <f>IF(Overall!L5=1,'by E.K.'!$CI5,"")</f>
        <v/>
      </c>
      <c r="M5" s="53" t="str">
        <f>IF(Overall!M5=1,'by E.K.'!$CI5,"")</f>
        <v/>
      </c>
      <c r="N5" s="53" t="str">
        <f>IF(Overall!N5=1,'by E.K.'!$CI5,"")</f>
        <v/>
      </c>
      <c r="O5" s="53" t="str">
        <f>IF(Overall!O5=1,'by E.K.'!$CI5,"")</f>
        <v/>
      </c>
      <c r="P5" s="53" t="str">
        <f>IF(Overall!P5=1,'by E.K.'!$CI5,"")</f>
        <v/>
      </c>
      <c r="Q5" s="53" t="str">
        <f>IF(Overall!Q5=1,'by E.K.'!$CI5,"")</f>
        <v/>
      </c>
      <c r="R5" s="53" t="str">
        <f>IF(Overall!R5=1,'by E.K.'!$CI5,"")</f>
        <v/>
      </c>
      <c r="S5" s="53" t="str">
        <f>IF(Overall!S5=1,'by E.K.'!$CI5,"")</f>
        <v/>
      </c>
      <c r="T5" s="53" t="str">
        <f>IF(Overall!T5=1,'by E.K.'!$CI5,"")</f>
        <v/>
      </c>
      <c r="U5" s="53" t="str">
        <f>IF(Overall!U5=1,'by E.K.'!$CI5,"")</f>
        <v/>
      </c>
      <c r="V5" s="53" t="str">
        <f>IF(Overall!V5=1,'by E.K.'!$CI5,"")</f>
        <v/>
      </c>
      <c r="W5" s="53" t="str">
        <f>IF(Overall!W5=1,'by E.K.'!$CI5,"")</f>
        <v/>
      </c>
      <c r="X5" s="53" t="str">
        <f>IF(Overall!X5=1,'by E.K.'!$CI5,"")</f>
        <v/>
      </c>
      <c r="Y5" s="53" t="str">
        <f>IF(Overall!Y5=1,'by E.K.'!$CI5,"")</f>
        <v/>
      </c>
      <c r="Z5" s="51"/>
      <c r="AA5" s="51">
        <v>25</v>
      </c>
      <c r="AB5" s="51">
        <v>0</v>
      </c>
      <c r="AC5" s="51">
        <v>0</v>
      </c>
      <c r="AD5" s="51"/>
      <c r="AE5" s="53" t="str">
        <f>IF(Overall!AE5=1,'by E.K.'!$CI5,"")</f>
        <v/>
      </c>
      <c r="AF5" s="53" t="str">
        <f>IF(Overall!AF5=1,'by E.K.'!$CI5,"")</f>
        <v/>
      </c>
      <c r="AG5" s="53" t="str">
        <f>IF(Overall!AG5=1,'by E.K.'!$CI5,"")</f>
        <v/>
      </c>
      <c r="AH5" s="53" t="str">
        <f>IF(Overall!AH5=1,'by E.K.'!$CI5,"")</f>
        <v/>
      </c>
      <c r="AI5" s="53" t="str">
        <f>IF(Overall!AI5=1,'by E.K.'!$CI5,"")</f>
        <v/>
      </c>
      <c r="AJ5" s="53" t="str">
        <f>IF(Overall!AJ5=1,'by E.K.'!$CI5,"")</f>
        <v/>
      </c>
      <c r="AK5" s="53" t="str">
        <f>IF(Overall!AK5=1,'by E.K.'!$CI5,"")</f>
        <v/>
      </c>
      <c r="AL5" s="53" t="str">
        <f>IF(Overall!AL5=1,'by E.K.'!$CI5,"")</f>
        <v/>
      </c>
      <c r="AM5" s="53" t="str">
        <f>IF(Overall!AM5=1,'by E.K.'!$CI5,"")</f>
        <v/>
      </c>
      <c r="AN5" s="53" t="str">
        <f>IF(Overall!AN5=1,'by E.K.'!$CI5,"")</f>
        <v/>
      </c>
      <c r="AO5" s="53" t="str">
        <f>IF(Overall!AO5=1,'by E.K.'!$CI5,"")</f>
        <v/>
      </c>
      <c r="AP5" s="53" t="str">
        <f>IF(Overall!AP5=1,'by E.K.'!$CI5,"")</f>
        <v/>
      </c>
      <c r="AQ5" s="53" t="str">
        <f>IF(Overall!AQ5=1,'by E.K.'!$CI5,"")</f>
        <v/>
      </c>
      <c r="AR5" s="53" t="str">
        <f>IF(Overall!AR5=1,'by E.K.'!$CI5,"")</f>
        <v/>
      </c>
      <c r="AS5" s="53" t="str">
        <f>IF(Overall!AS5=1,'by E.K.'!$CI5,"")</f>
        <v/>
      </c>
      <c r="AT5" s="53" t="str">
        <f>IF(Overall!AT5=1,'by E.K.'!$CI5,"")</f>
        <v/>
      </c>
      <c r="AU5" s="53" t="str">
        <f>IF(Overall!AU5=1,'by E.K.'!$CI5,"")</f>
        <v/>
      </c>
      <c r="AV5" s="53" t="str">
        <f>IF(Overall!AV5=1,'by E.K.'!$CI5,"")</f>
        <v/>
      </c>
      <c r="AW5" s="53" t="str">
        <f>IF(Overall!AW5=1,'by E.K.'!$CI5,"")</f>
        <v/>
      </c>
      <c r="AX5" s="53" t="str">
        <f>IF(Overall!AX5=1,'by E.K.'!$CI5,"")</f>
        <v/>
      </c>
      <c r="AY5" s="53" t="str">
        <f>IF(Overall!AY5=1,'by E.K.'!$CI5,"")</f>
        <v/>
      </c>
      <c r="AZ5" s="53" t="str">
        <f>IF(Overall!AZ5=1,'by E.K.'!$CI5,"")</f>
        <v/>
      </c>
      <c r="BA5" s="53" t="str">
        <f>IF(Overall!BA5=1,'by E.K.'!$CI5,"")</f>
        <v/>
      </c>
      <c r="BB5" s="53" t="str">
        <f>IF(Overall!BB5=1,'by E.K.'!$CI5,"")</f>
        <v/>
      </c>
      <c r="BC5" s="53" t="str">
        <f>IF(Overall!BC5=1,'by E.K.'!$CI5,"")</f>
        <v/>
      </c>
      <c r="BD5" s="51"/>
      <c r="BE5" s="51">
        <v>25</v>
      </c>
      <c r="BF5" s="51">
        <v>0</v>
      </c>
      <c r="BG5" s="51">
        <v>0</v>
      </c>
      <c r="BH5" s="51"/>
      <c r="BI5" s="53" t="str">
        <f>IF(Overall!BI5=1,'by E.K.'!$CI5,"")</f>
        <v/>
      </c>
      <c r="BJ5" s="53" t="str">
        <f>IF(Overall!BJ5=1,'by E.K.'!$CI5,"")</f>
        <v/>
      </c>
      <c r="BK5" s="53" t="str">
        <f>IF(Overall!BK5=1,'by E.K.'!$CI5,"")</f>
        <v/>
      </c>
      <c r="BL5" s="53" t="str">
        <f>IF(Overall!BL5=1,'by E.K.'!$CI5,"")</f>
        <v/>
      </c>
      <c r="BM5" s="53" t="str">
        <f>IF(Overall!BM5=1,'by E.K.'!$CI5,"")</f>
        <v/>
      </c>
      <c r="BN5" s="53" t="str">
        <f>IF(Overall!BN5=1,'by E.K.'!$CI5,"")</f>
        <v/>
      </c>
      <c r="BO5" s="53" t="str">
        <f>IF(Overall!BO5=1,'by E.K.'!$CI5,"")</f>
        <v/>
      </c>
      <c r="BP5" s="53" t="str">
        <f>IF(Overall!BP5=1,'by E.K.'!$CI5,"")</f>
        <v/>
      </c>
      <c r="BQ5" s="53" t="str">
        <f>IF(Overall!BQ5=1,'by E.K.'!$CI5,"")</f>
        <v/>
      </c>
      <c r="BR5" s="53" t="str">
        <f>IF(Overall!BR5=1,'by E.K.'!$CI5,"")</f>
        <v/>
      </c>
      <c r="BS5" s="53" t="str">
        <f>IF(Overall!BS5=1,'by E.K.'!$CI5,"")</f>
        <v/>
      </c>
      <c r="BT5" s="53" t="str">
        <f>IF(Overall!BT5=1,'by E.K.'!$CI5,"")</f>
        <v/>
      </c>
      <c r="BU5" s="53" t="str">
        <f>IF(Overall!BU5=1,'by E.K.'!$CI5,"")</f>
        <v/>
      </c>
      <c r="BV5" s="53" t="str">
        <f>IF(Overall!BV5=1,'by E.K.'!$CI5,"")</f>
        <v/>
      </c>
      <c r="BW5" s="53" t="str">
        <f>IF(Overall!BW5=1,'by E.K.'!$CI5,"")</f>
        <v/>
      </c>
      <c r="BX5" s="53" t="str">
        <f>IF(Overall!BX5=1,'by E.K.'!$CI5,"")</f>
        <v/>
      </c>
      <c r="BY5" s="53" t="str">
        <f>IF(Overall!BY5=1,'by E.K.'!$CI5,"")</f>
        <v/>
      </c>
      <c r="BZ5" s="53" t="str">
        <f>IF(Overall!BZ5=1,'by E.K.'!$CI5,"")</f>
        <v/>
      </c>
      <c r="CA5" s="53" t="str">
        <f>IF(Overall!CA5=1,'by E.K.'!$CI5,"")</f>
        <v/>
      </c>
      <c r="CB5" s="53" t="str">
        <f>IF(Overall!CB5=1,'by E.K.'!$CI5,"")</f>
        <v/>
      </c>
      <c r="CC5" s="53" t="str">
        <f>IF(Overall!CC5=1,'by E.K.'!$CI5,"")</f>
        <v/>
      </c>
      <c r="CD5" s="53" t="str">
        <f>IF(Overall!CD5=1,'by E.K.'!$CI5,"")</f>
        <v/>
      </c>
      <c r="CE5" s="53" t="str">
        <f>IF(Overall!CE5=1,'by E.K.'!$CI5,"")</f>
        <v/>
      </c>
      <c r="CF5" s="53" t="str">
        <f>IF(Overall!CF5=1,'by E.K.'!$CI5,"")</f>
        <v/>
      </c>
      <c r="CG5" s="53" t="str">
        <f>IF(Overall!CG5=1,'by E.K.'!$CI5,"")</f>
        <v/>
      </c>
      <c r="CH5" s="51"/>
      <c r="CI5" s="64" t="s">
        <v>29</v>
      </c>
      <c r="CJ5" s="51"/>
      <c r="CK5" s="121" t="s">
        <v>116</v>
      </c>
      <c r="CL5" s="51"/>
      <c r="CM5" s="12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2"/>
      <c r="DW5" s="52"/>
      <c r="DX5" s="52"/>
      <c r="DY5" s="52"/>
      <c r="DZ5" s="52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x14ac:dyDescent="0.35">
      <c r="A6" s="53" t="str">
        <f>IF(Overall!A6=1,'by E.K.'!$CI6,"")</f>
        <v/>
      </c>
      <c r="B6" s="53" t="str">
        <f>IF(Overall!B6=1,'by E.K.'!$CI6,"")</f>
        <v/>
      </c>
      <c r="C6" s="53" t="str">
        <f>IF(Overall!C6=1,'by E.K.'!$CI6,"")</f>
        <v/>
      </c>
      <c r="D6" s="53" t="str">
        <f>IF(Overall!D6=1,'by E.K.'!$CI6,"")</f>
        <v/>
      </c>
      <c r="E6" s="53" t="str">
        <f>IF(Overall!E6=1,'by E.K.'!$CI6,"")</f>
        <v/>
      </c>
      <c r="F6" s="53" t="str">
        <f>IF(Overall!F6=1,'by E.K.'!$CI6,"")</f>
        <v/>
      </c>
      <c r="G6" s="53" t="str">
        <f>IF(Overall!G6=1,'by E.K.'!$CI6,"")</f>
        <v/>
      </c>
      <c r="H6" s="53" t="str">
        <f>IF(Overall!H6=1,'by E.K.'!$CI6,"")</f>
        <v/>
      </c>
      <c r="I6" s="53" t="str">
        <f>IF(Overall!I6=1,'by E.K.'!$CI6,"")</f>
        <v/>
      </c>
      <c r="J6" s="53" t="str">
        <f>IF(Overall!J6=1,'by E.K.'!$CI6,"")</f>
        <v/>
      </c>
      <c r="K6" s="53" t="str">
        <f>IF(Overall!K6=1,'by E.K.'!$CI6,"")</f>
        <v/>
      </c>
      <c r="L6" s="53" t="str">
        <f>IF(Overall!L6=1,'by E.K.'!$CI6,"")</f>
        <v/>
      </c>
      <c r="M6" s="53" t="str">
        <f>IF(Overall!M6=1,'by E.K.'!$CI6,"")</f>
        <v/>
      </c>
      <c r="N6" s="53" t="str">
        <f>IF(Overall!N6=1,'by E.K.'!$CI6,"")</f>
        <v/>
      </c>
      <c r="O6" s="53" t="str">
        <f>IF(Overall!O6=1,'by E.K.'!$CI6,"")</f>
        <v/>
      </c>
      <c r="P6" s="53" t="str">
        <f>IF(Overall!P6=1,'by E.K.'!$CI6,"")</f>
        <v/>
      </c>
      <c r="Q6" s="53" t="str">
        <f>IF(Overall!Q6=1,'by E.K.'!$CI6,"")</f>
        <v/>
      </c>
      <c r="R6" s="53" t="str">
        <f>IF(Overall!R6=1,'by E.K.'!$CI6,"")</f>
        <v/>
      </c>
      <c r="S6" s="53" t="str">
        <f>IF(Overall!S6=1,'by E.K.'!$CI6,"")</f>
        <v/>
      </c>
      <c r="T6" s="53" t="str">
        <f>IF(Overall!T6=1,'by E.K.'!$CI6,"")</f>
        <v/>
      </c>
      <c r="U6" s="53" t="str">
        <f>IF(Overall!U6=1,'by E.K.'!$CI6,"")</f>
        <v/>
      </c>
      <c r="V6" s="53" t="str">
        <f>IF(Overall!V6=1,'by E.K.'!$CI6,"")</f>
        <v/>
      </c>
      <c r="W6" s="53" t="str">
        <f>IF(Overall!W6=1,'by E.K.'!$CI6,"")</f>
        <v/>
      </c>
      <c r="X6" s="53" t="str">
        <f>IF(Overall!X6=1,'by E.K.'!$CI6,"")</f>
        <v/>
      </c>
      <c r="Y6" s="53" t="str">
        <f>IF(Overall!Y6=1,'by E.K.'!$CI6,"")</f>
        <v/>
      </c>
      <c r="Z6" s="53"/>
      <c r="AA6" s="53">
        <v>25</v>
      </c>
      <c r="AB6" s="53">
        <v>0</v>
      </c>
      <c r="AC6" s="53">
        <v>0</v>
      </c>
      <c r="AD6" s="53"/>
      <c r="AE6" s="53" t="str">
        <f>IF(Overall!AE6=1,'by E.K.'!$CI6,"")</f>
        <v/>
      </c>
      <c r="AF6" s="53" t="str">
        <f>IF(Overall!AF6=1,'by E.K.'!$CI6,"")</f>
        <v/>
      </c>
      <c r="AG6" s="53" t="str">
        <f>IF(Overall!AG6=1,'by E.K.'!$CI6,"")</f>
        <v/>
      </c>
      <c r="AH6" s="53" t="str">
        <f>IF(Overall!AH6=1,'by E.K.'!$CI6,"")</f>
        <v/>
      </c>
      <c r="AI6" s="53" t="str">
        <f>IF(Overall!AI6=1,'by E.K.'!$CI6,"")</f>
        <v/>
      </c>
      <c r="AJ6" s="53" t="str">
        <f>IF(Overall!AJ6=1,'by E.K.'!$CI6,"")</f>
        <v/>
      </c>
      <c r="AK6" s="53" t="str">
        <f>IF(Overall!AK6=1,'by E.K.'!$CI6,"")</f>
        <v/>
      </c>
      <c r="AL6" s="53" t="str">
        <f>IF(Overall!AL6=1,'by E.K.'!$CI6,"")</f>
        <v/>
      </c>
      <c r="AM6" s="53" t="str">
        <f>IF(Overall!AM6=1,'by E.K.'!$CI6,"")</f>
        <v/>
      </c>
      <c r="AN6" s="53" t="str">
        <f>IF(Overall!AN6=1,'by E.K.'!$CI6,"")</f>
        <v/>
      </c>
      <c r="AO6" s="53" t="str">
        <f>IF(Overall!AO6=1,'by E.K.'!$CI6,"")</f>
        <v/>
      </c>
      <c r="AP6" s="53" t="str">
        <f>IF(Overall!AP6=1,'by E.K.'!$CI6,"")</f>
        <v/>
      </c>
      <c r="AQ6" s="53" t="str">
        <f>IF(Overall!AQ6=1,'by E.K.'!$CI6,"")</f>
        <v/>
      </c>
      <c r="AR6" s="53" t="str">
        <f>IF(Overall!AR6=1,'by E.K.'!$CI6,"")</f>
        <v/>
      </c>
      <c r="AS6" s="53" t="str">
        <f>IF(Overall!AS6=1,'by E.K.'!$CI6,"")</f>
        <v/>
      </c>
      <c r="AT6" s="53" t="str">
        <f>IF(Overall!AT6=1,'by E.K.'!$CI6,"")</f>
        <v/>
      </c>
      <c r="AU6" s="53" t="str">
        <f>IF(Overall!AU6=1,'by E.K.'!$CI6,"")</f>
        <v/>
      </c>
      <c r="AV6" s="53" t="str">
        <f>IF(Overall!AV6=1,'by E.K.'!$CI6,"")</f>
        <v/>
      </c>
      <c r="AW6" s="53" t="str">
        <f>IF(Overall!AW6=1,'by E.K.'!$CI6,"")</f>
        <v/>
      </c>
      <c r="AX6" s="53" t="str">
        <f>IF(Overall!AX6=1,'by E.K.'!$CI6,"")</f>
        <v/>
      </c>
      <c r="AY6" s="53" t="str">
        <f>IF(Overall!AY6=1,'by E.K.'!$CI6,"")</f>
        <v/>
      </c>
      <c r="AZ6" s="53" t="str">
        <f>IF(Overall!AZ6=1,'by E.K.'!$CI6,"")</f>
        <v/>
      </c>
      <c r="BA6" s="53" t="str">
        <f>IF(Overall!BA6=1,'by E.K.'!$CI6,"")</f>
        <v/>
      </c>
      <c r="BB6" s="53" t="str">
        <f>IF(Overall!BB6=1,'by E.K.'!$CI6,"")</f>
        <v/>
      </c>
      <c r="BC6" s="53" t="str">
        <f>IF(Overall!BC6=1,'by E.K.'!$CI6,"")</f>
        <v/>
      </c>
      <c r="BD6" s="53"/>
      <c r="BE6" s="53">
        <v>25</v>
      </c>
      <c r="BF6" s="53">
        <v>0</v>
      </c>
      <c r="BG6" s="53">
        <v>0</v>
      </c>
      <c r="BH6" s="53"/>
      <c r="BI6" s="53" t="str">
        <f>IF(Overall!BI6=1,'by E.K.'!$CI6,"")</f>
        <v/>
      </c>
      <c r="BJ6" s="53" t="str">
        <f>IF(Overall!BJ6=1,'by E.K.'!$CI6,"")</f>
        <v/>
      </c>
      <c r="BK6" s="53" t="str">
        <f>IF(Overall!BK6=1,'by E.K.'!$CI6,"")</f>
        <v/>
      </c>
      <c r="BL6" s="53" t="str">
        <f>IF(Overall!BL6=1,'by E.K.'!$CI6,"")</f>
        <v/>
      </c>
      <c r="BM6" s="53" t="str">
        <f>IF(Overall!BM6=1,'by E.K.'!$CI6,"")</f>
        <v/>
      </c>
      <c r="BN6" s="53" t="str">
        <f>IF(Overall!BN6=1,'by E.K.'!$CI6,"")</f>
        <v/>
      </c>
      <c r="BO6" s="53" t="str">
        <f>IF(Overall!BO6=1,'by E.K.'!$CI6,"")</f>
        <v/>
      </c>
      <c r="BP6" s="53" t="str">
        <f>IF(Overall!BP6=1,'by E.K.'!$CI6,"")</f>
        <v/>
      </c>
      <c r="BQ6" s="53" t="str">
        <f>IF(Overall!BQ6=1,'by E.K.'!$CI6,"")</f>
        <v/>
      </c>
      <c r="BR6" s="53" t="str">
        <f>IF(Overall!BR6=1,'by E.K.'!$CI6,"")</f>
        <v/>
      </c>
      <c r="BS6" s="53" t="str">
        <f>IF(Overall!BS6=1,'by E.K.'!$CI6,"")</f>
        <v/>
      </c>
      <c r="BT6" s="53" t="str">
        <f>IF(Overall!BT6=1,'by E.K.'!$CI6,"")</f>
        <v/>
      </c>
      <c r="BU6" s="53" t="str">
        <f>IF(Overall!BU6=1,'by E.K.'!$CI6,"")</f>
        <v/>
      </c>
      <c r="BV6" s="53" t="str">
        <f>IF(Overall!BV6=1,'by E.K.'!$CI6,"")</f>
        <v/>
      </c>
      <c r="BW6" s="53" t="str">
        <f>IF(Overall!BW6=1,'by E.K.'!$CI6,"")</f>
        <v/>
      </c>
      <c r="BX6" s="53" t="str">
        <f>IF(Overall!BX6=1,'by E.K.'!$CI6,"")</f>
        <v/>
      </c>
      <c r="BY6" s="53" t="str">
        <f>IF(Overall!BY6=1,'by E.K.'!$CI6,"")</f>
        <v/>
      </c>
      <c r="BZ6" s="53" t="str">
        <f>IF(Overall!BZ6=1,'by E.K.'!$CI6,"")</f>
        <v/>
      </c>
      <c r="CA6" s="53" t="str">
        <f>IF(Overall!CA6=1,'by E.K.'!$CI6,"")</f>
        <v/>
      </c>
      <c r="CB6" s="53" t="str">
        <f>IF(Overall!CB6=1,'by E.K.'!$CI6,"")</f>
        <v/>
      </c>
      <c r="CC6" s="53" t="str">
        <f>IF(Overall!CC6=1,'by E.K.'!$CI6,"")</f>
        <v/>
      </c>
      <c r="CD6" s="53" t="str">
        <f>IF(Overall!CD6=1,'by E.K.'!$CI6,"")</f>
        <v/>
      </c>
      <c r="CE6" s="53" t="str">
        <f>IF(Overall!CE6=1,'by E.K.'!$CI6,"")</f>
        <v/>
      </c>
      <c r="CF6" s="53" t="str">
        <f>IF(Overall!CF6=1,'by E.K.'!$CI6,"")</f>
        <v/>
      </c>
      <c r="CG6" s="53" t="str">
        <f>IF(Overall!CG6=1,'by E.K.'!$CI6,"")</f>
        <v/>
      </c>
      <c r="CH6" s="53"/>
      <c r="CI6" s="58" t="s">
        <v>29</v>
      </c>
      <c r="CJ6" s="53"/>
      <c r="CK6" s="121" t="s">
        <v>116</v>
      </c>
      <c r="CL6" s="53"/>
      <c r="CM6" s="121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2"/>
      <c r="DW6" s="52"/>
      <c r="DX6" s="52"/>
      <c r="DY6" s="52"/>
      <c r="DZ6" s="52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x14ac:dyDescent="0.35">
      <c r="A7" s="53" t="str">
        <f>IF(Overall!A7=1,'by E.K.'!$CI7,"")</f>
        <v/>
      </c>
      <c r="B7" s="53" t="str">
        <f>IF(Overall!B7=1,'by E.K.'!$CI7,"")</f>
        <v/>
      </c>
      <c r="C7" s="53" t="str">
        <f>IF(Overall!C7=1,'by E.K.'!$CI7,"")</f>
        <v/>
      </c>
      <c r="D7" s="53" t="str">
        <f>IF(Overall!D7=1,'by E.K.'!$CI7,"")</f>
        <v/>
      </c>
      <c r="E7" s="53" t="str">
        <f>IF(Overall!E7=1,'by E.K.'!$CI7,"")</f>
        <v/>
      </c>
      <c r="F7" s="53" t="str">
        <f>IF(Overall!F7=1,'by E.K.'!$CI7,"")</f>
        <v/>
      </c>
      <c r="G7" s="53" t="str">
        <f>IF(Overall!G7=1,'by E.K.'!$CI7,"")</f>
        <v/>
      </c>
      <c r="H7" s="53" t="str">
        <f>IF(Overall!H7=1,'by E.K.'!$CI7,"")</f>
        <v/>
      </c>
      <c r="I7" s="53" t="str">
        <f>IF(Overall!I7=1,'by E.K.'!$CI7,"")</f>
        <v/>
      </c>
      <c r="J7" s="53" t="str">
        <f>IF(Overall!J7=1,'by E.K.'!$CI7,"")</f>
        <v/>
      </c>
      <c r="K7" s="53" t="str">
        <f>IF(Overall!K7=1,'by E.K.'!$CI7,"")</f>
        <v/>
      </c>
      <c r="L7" s="53" t="str">
        <f>IF(Overall!L7=1,'by E.K.'!$CI7,"")</f>
        <v/>
      </c>
      <c r="M7" s="53" t="str">
        <f>IF(Overall!M7=1,'by E.K.'!$CI7,"")</f>
        <v/>
      </c>
      <c r="N7" s="53" t="str">
        <f>IF(Overall!N7=1,'by E.K.'!$CI7,"")</f>
        <v/>
      </c>
      <c r="O7" s="53" t="str">
        <f>IF(Overall!O7=1,'by E.K.'!$CI7,"")</f>
        <v/>
      </c>
      <c r="P7" s="53" t="str">
        <f>IF(Overall!P7=1,'by E.K.'!$CI7,"")</f>
        <v/>
      </c>
      <c r="Q7" s="53" t="str">
        <f>IF(Overall!Q7=1,'by E.K.'!$CI7,"")</f>
        <v/>
      </c>
      <c r="R7" s="53" t="str">
        <f>IF(Overall!R7=1,'by E.K.'!$CI7,"")</f>
        <v/>
      </c>
      <c r="S7" s="53" t="str">
        <f>IF(Overall!S7=1,'by E.K.'!$CI7,"")</f>
        <v/>
      </c>
      <c r="T7" s="53" t="str">
        <f>IF(Overall!T7=1,'by E.K.'!$CI7,"")</f>
        <v/>
      </c>
      <c r="U7" s="53" t="str">
        <f>IF(Overall!U7=1,'by E.K.'!$CI7,"")</f>
        <v/>
      </c>
      <c r="V7" s="53" t="str">
        <f>IF(Overall!V7=1,'by E.K.'!$CI7,"")</f>
        <v/>
      </c>
      <c r="W7" s="53" t="str">
        <f>IF(Overall!W7=1,'by E.K.'!$CI7,"")</f>
        <v/>
      </c>
      <c r="X7" s="53" t="str">
        <f>IF(Overall!X7=1,'by E.K.'!$CI7,"")</f>
        <v/>
      </c>
      <c r="Y7" s="53" t="str">
        <f>IF(Overall!Y7=1,'by E.K.'!$CI7,"")</f>
        <v/>
      </c>
      <c r="Z7" s="53"/>
      <c r="AA7" s="53">
        <v>25</v>
      </c>
      <c r="AB7" s="53">
        <v>0</v>
      </c>
      <c r="AC7" s="53">
        <v>0</v>
      </c>
      <c r="AD7" s="53"/>
      <c r="AE7" s="53" t="str">
        <f>IF(Overall!AE7=1,'by E.K.'!$CI7,"")</f>
        <v/>
      </c>
      <c r="AF7" s="53" t="str">
        <f>IF(Overall!AF7=1,'by E.K.'!$CI7,"")</f>
        <v/>
      </c>
      <c r="AG7" s="53" t="str">
        <f>IF(Overall!AG7=1,'by E.K.'!$CI7,"")</f>
        <v/>
      </c>
      <c r="AH7" s="53" t="str">
        <f>IF(Overall!AH7=1,'by E.K.'!$CI7,"")</f>
        <v/>
      </c>
      <c r="AI7" s="53" t="str">
        <f>IF(Overall!AI7=1,'by E.K.'!$CI7,"")</f>
        <v/>
      </c>
      <c r="AJ7" s="53" t="str">
        <f>IF(Overall!AJ7=1,'by E.K.'!$CI7,"")</f>
        <v/>
      </c>
      <c r="AK7" s="53" t="str">
        <f>IF(Overall!AK7=1,'by E.K.'!$CI7,"")</f>
        <v/>
      </c>
      <c r="AL7" s="53" t="str">
        <f>IF(Overall!AL7=1,'by E.K.'!$CI7,"")</f>
        <v/>
      </c>
      <c r="AM7" s="53" t="str">
        <f>IF(Overall!AM7=1,'by E.K.'!$CI7,"")</f>
        <v/>
      </c>
      <c r="AN7" s="53" t="str">
        <f>IF(Overall!AN7=1,'by E.K.'!$CI7,"")</f>
        <v/>
      </c>
      <c r="AO7" s="53" t="str">
        <f>IF(Overall!AO7=1,'by E.K.'!$CI7,"")</f>
        <v/>
      </c>
      <c r="AP7" s="53" t="str">
        <f>IF(Overall!AP7=1,'by E.K.'!$CI7,"")</f>
        <v/>
      </c>
      <c r="AQ7" s="53" t="str">
        <f>IF(Overall!AQ7=1,'by E.K.'!$CI7,"")</f>
        <v/>
      </c>
      <c r="AR7" s="53" t="str">
        <f>IF(Overall!AR7=1,'by E.K.'!$CI7,"")</f>
        <v/>
      </c>
      <c r="AS7" s="53" t="str">
        <f>IF(Overall!AS7=1,'by E.K.'!$CI7,"")</f>
        <v/>
      </c>
      <c r="AT7" s="53" t="str">
        <f>IF(Overall!AT7=1,'by E.K.'!$CI7,"")</f>
        <v/>
      </c>
      <c r="AU7" s="53" t="str">
        <f>IF(Overall!AU7=1,'by E.K.'!$CI7,"")</f>
        <v/>
      </c>
      <c r="AV7" s="53" t="str">
        <f>IF(Overall!AV7=1,'by E.K.'!$CI7,"")</f>
        <v/>
      </c>
      <c r="AW7" s="53" t="str">
        <f>IF(Overall!AW7=1,'by E.K.'!$CI7,"")</f>
        <v/>
      </c>
      <c r="AX7" s="53" t="str">
        <f>IF(Overall!AX7=1,'by E.K.'!$CI7,"")</f>
        <v/>
      </c>
      <c r="AY7" s="53" t="str">
        <f>IF(Overall!AY7=1,'by E.K.'!$CI7,"")</f>
        <v/>
      </c>
      <c r="AZ7" s="53" t="str">
        <f>IF(Overall!AZ7=1,'by E.K.'!$CI7,"")</f>
        <v/>
      </c>
      <c r="BA7" s="53" t="str">
        <f>IF(Overall!BA7=1,'by E.K.'!$CI7,"")</f>
        <v/>
      </c>
      <c r="BB7" s="53" t="str">
        <f>IF(Overall!BB7=1,'by E.K.'!$CI7,"")</f>
        <v/>
      </c>
      <c r="BC7" s="53" t="str">
        <f>IF(Overall!BC7=1,'by E.K.'!$CI7,"")</f>
        <v/>
      </c>
      <c r="BD7" s="53"/>
      <c r="BE7" s="53">
        <v>25</v>
      </c>
      <c r="BF7" s="53">
        <v>0</v>
      </c>
      <c r="BG7" s="53">
        <v>0</v>
      </c>
      <c r="BH7" s="53"/>
      <c r="BI7" s="53" t="str">
        <f>IF(Overall!BI7=1,'by E.K.'!$CI7,"")</f>
        <v/>
      </c>
      <c r="BJ7" s="53" t="str">
        <f>IF(Overall!BJ7=1,'by E.K.'!$CI7,"")</f>
        <v/>
      </c>
      <c r="BK7" s="53" t="str">
        <f>IF(Overall!BK7=1,'by E.K.'!$CI7,"")</f>
        <v/>
      </c>
      <c r="BL7" s="53" t="str">
        <f>IF(Overall!BL7=1,'by E.K.'!$CI7,"")</f>
        <v/>
      </c>
      <c r="BM7" s="53" t="str">
        <f>IF(Overall!BM7=1,'by E.K.'!$CI7,"")</f>
        <v/>
      </c>
      <c r="BN7" s="53" t="str">
        <f>IF(Overall!BN7=1,'by E.K.'!$CI7,"")</f>
        <v/>
      </c>
      <c r="BO7" s="53" t="str">
        <f>IF(Overall!BO7=1,'by E.K.'!$CI7,"")</f>
        <v/>
      </c>
      <c r="BP7" s="53" t="str">
        <f>IF(Overall!BP7=1,'by E.K.'!$CI7,"")</f>
        <v/>
      </c>
      <c r="BQ7" s="53" t="str">
        <f>IF(Overall!BQ7=1,'by E.K.'!$CI7,"")</f>
        <v/>
      </c>
      <c r="BR7" s="53" t="str">
        <f>IF(Overall!BR7=1,'by E.K.'!$CI7,"")</f>
        <v/>
      </c>
      <c r="BS7" s="53" t="str">
        <f>IF(Overall!BS7=1,'by E.K.'!$CI7,"")</f>
        <v/>
      </c>
      <c r="BT7" s="53" t="str">
        <f>IF(Overall!BT7=1,'by E.K.'!$CI7,"")</f>
        <v/>
      </c>
      <c r="BU7" s="53" t="str">
        <f>IF(Overall!BU7=1,'by E.K.'!$CI7,"")</f>
        <v/>
      </c>
      <c r="BV7" s="53" t="str">
        <f>IF(Overall!BV7=1,'by E.K.'!$CI7,"")</f>
        <v/>
      </c>
      <c r="BW7" s="53" t="str">
        <f>IF(Overall!BW7=1,'by E.K.'!$CI7,"")</f>
        <v/>
      </c>
      <c r="BX7" s="53" t="str">
        <f>IF(Overall!BX7=1,'by E.K.'!$CI7,"")</f>
        <v/>
      </c>
      <c r="BY7" s="53" t="str">
        <f>IF(Overall!BY7=1,'by E.K.'!$CI7,"")</f>
        <v/>
      </c>
      <c r="BZ7" s="53" t="str">
        <f>IF(Overall!BZ7=1,'by E.K.'!$CI7,"")</f>
        <v/>
      </c>
      <c r="CA7" s="53" t="str">
        <f>IF(Overall!CA7=1,'by E.K.'!$CI7,"")</f>
        <v/>
      </c>
      <c r="CB7" s="53" t="str">
        <f>IF(Overall!CB7=1,'by E.K.'!$CI7,"")</f>
        <v/>
      </c>
      <c r="CC7" s="53" t="str">
        <f>IF(Overall!CC7=1,'by E.K.'!$CI7,"")</f>
        <v/>
      </c>
      <c r="CD7" s="53" t="str">
        <f>IF(Overall!CD7=1,'by E.K.'!$CI7,"")</f>
        <v/>
      </c>
      <c r="CE7" s="53" t="str">
        <f>IF(Overall!CE7=1,'by E.K.'!$CI7,"")</f>
        <v/>
      </c>
      <c r="CF7" s="53" t="str">
        <f>IF(Overall!CF7=1,'by E.K.'!$CI7,"")</f>
        <v/>
      </c>
      <c r="CG7" s="53" t="str">
        <f>IF(Overall!CG7=1,'by E.K.'!$CI7,"")</f>
        <v/>
      </c>
      <c r="CH7" s="53"/>
      <c r="CI7" s="58" t="s">
        <v>29</v>
      </c>
      <c r="CJ7" s="53"/>
      <c r="CK7" s="121" t="s">
        <v>116</v>
      </c>
      <c r="CL7" s="53"/>
      <c r="CM7" s="121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2"/>
      <c r="DW7" s="52"/>
      <c r="DX7" s="52"/>
      <c r="DY7" s="52"/>
      <c r="DZ7" s="52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x14ac:dyDescent="0.35">
      <c r="A8" s="53" t="str">
        <f>IF(Overall!A8=1,'by E.K.'!$CI8,"")</f>
        <v/>
      </c>
      <c r="B8" s="53" t="str">
        <f>IF(Overall!B8=1,'by E.K.'!$CI8,"")</f>
        <v/>
      </c>
      <c r="C8" s="53" t="str">
        <f>IF(Overall!C8=1,'by E.K.'!$CI8,"")</f>
        <v/>
      </c>
      <c r="D8" s="53" t="str">
        <f>IF(Overall!D8=1,'by E.K.'!$CI8,"")</f>
        <v/>
      </c>
      <c r="E8" s="53" t="str">
        <f>IF(Overall!E8=1,'by E.K.'!$CI8,"")</f>
        <v/>
      </c>
      <c r="F8" s="53" t="str">
        <f>IF(Overall!F8=1,'by E.K.'!$CI8,"")</f>
        <v/>
      </c>
      <c r="G8" s="53" t="str">
        <f>IF(Overall!G8=1,'by E.K.'!$CI8,"")</f>
        <v/>
      </c>
      <c r="H8" s="53" t="str">
        <f>IF(Overall!H8=1,'by E.K.'!$CI8,"")</f>
        <v/>
      </c>
      <c r="I8" s="53" t="str">
        <f>IF(Overall!I8=1,'by E.K.'!$CI8,"")</f>
        <v/>
      </c>
      <c r="J8" s="53" t="str">
        <f>IF(Overall!J8=1,'by E.K.'!$CI8,"")</f>
        <v/>
      </c>
      <c r="K8" s="53" t="str">
        <f>IF(Overall!K8=1,'by E.K.'!$CI8,"")</f>
        <v/>
      </c>
      <c r="L8" s="53" t="str">
        <f>IF(Overall!L8=1,'by E.K.'!$CI8,"")</f>
        <v/>
      </c>
      <c r="M8" s="53" t="str">
        <f>IF(Overall!M8=1,'by E.K.'!$CI8,"")</f>
        <v/>
      </c>
      <c r="N8" s="53" t="str">
        <f>IF(Overall!N8=1,'by E.K.'!$CI8,"")</f>
        <v/>
      </c>
      <c r="O8" s="53" t="str">
        <f>IF(Overall!O8=1,'by E.K.'!$CI8,"")</f>
        <v/>
      </c>
      <c r="P8" s="53" t="str">
        <f>IF(Overall!P8=1,'by E.K.'!$CI8,"")</f>
        <v/>
      </c>
      <c r="Q8" s="53" t="str">
        <f>IF(Overall!Q8=1,'by E.K.'!$CI8,"")</f>
        <v/>
      </c>
      <c r="R8" s="53" t="str">
        <f>IF(Overall!R8=1,'by E.K.'!$CI8,"")</f>
        <v/>
      </c>
      <c r="S8" s="53" t="str">
        <f>IF(Overall!S8=1,'by E.K.'!$CI8,"")</f>
        <v/>
      </c>
      <c r="T8" s="53" t="str">
        <f>IF(Overall!T8=1,'by E.K.'!$CI8,"")</f>
        <v/>
      </c>
      <c r="U8" s="53" t="str">
        <f>IF(Overall!U8=1,'by E.K.'!$CI8,"")</f>
        <v/>
      </c>
      <c r="V8" s="53" t="str">
        <f>IF(Overall!V8=1,'by E.K.'!$CI8,"")</f>
        <v/>
      </c>
      <c r="W8" s="53" t="str">
        <f>IF(Overall!W8=1,'by E.K.'!$CI8,"")</f>
        <v/>
      </c>
      <c r="X8" s="53" t="str">
        <f>IF(Overall!X8=1,'by E.K.'!$CI8,"")</f>
        <v/>
      </c>
      <c r="Y8" s="53" t="str">
        <f>IF(Overall!Y8=1,'by E.K.'!$CI8,"")</f>
        <v/>
      </c>
      <c r="Z8" s="53"/>
      <c r="AA8" s="53">
        <v>25</v>
      </c>
      <c r="AB8" s="53">
        <v>0</v>
      </c>
      <c r="AC8" s="53">
        <v>0</v>
      </c>
      <c r="AD8" s="53"/>
      <c r="AE8" s="53" t="str">
        <f>IF(Overall!AE8=1,'by E.K.'!$CI8,"")</f>
        <v/>
      </c>
      <c r="AF8" s="53" t="str">
        <f>IF(Overall!AF8=1,'by E.K.'!$CI8,"")</f>
        <v/>
      </c>
      <c r="AG8" s="53" t="str">
        <f>IF(Overall!AG8=1,'by E.K.'!$CI8,"")</f>
        <v/>
      </c>
      <c r="AH8" s="53" t="str">
        <f>IF(Overall!AH8=1,'by E.K.'!$CI8,"")</f>
        <v/>
      </c>
      <c r="AI8" s="53" t="str">
        <f>IF(Overall!AI8=1,'by E.K.'!$CI8,"")</f>
        <v/>
      </c>
      <c r="AJ8" s="53" t="str">
        <f>IF(Overall!AJ8=1,'by E.K.'!$CI8,"")</f>
        <v/>
      </c>
      <c r="AK8" s="53" t="str">
        <f>IF(Overall!AK8=1,'by E.K.'!$CI8,"")</f>
        <v/>
      </c>
      <c r="AL8" s="53" t="str">
        <f>IF(Overall!AL8=1,'by E.K.'!$CI8,"")</f>
        <v/>
      </c>
      <c r="AM8" s="53" t="str">
        <f>IF(Overall!AM8=1,'by E.K.'!$CI8,"")</f>
        <v/>
      </c>
      <c r="AN8" s="53" t="str">
        <f>IF(Overall!AN8=1,'by E.K.'!$CI8,"")</f>
        <v/>
      </c>
      <c r="AO8" s="53" t="str">
        <f>IF(Overall!AO8=1,'by E.K.'!$CI8,"")</f>
        <v/>
      </c>
      <c r="AP8" s="53" t="str">
        <f>IF(Overall!AP8=1,'by E.K.'!$CI8,"")</f>
        <v/>
      </c>
      <c r="AQ8" s="53" t="str">
        <f>IF(Overall!AQ8=1,'by E.K.'!$CI8,"")</f>
        <v/>
      </c>
      <c r="AR8" s="53" t="str">
        <f>IF(Overall!AR8=1,'by E.K.'!$CI8,"")</f>
        <v/>
      </c>
      <c r="AS8" s="53" t="str">
        <f>IF(Overall!AS8=1,'by E.K.'!$CI8,"")</f>
        <v/>
      </c>
      <c r="AT8" s="53" t="str">
        <f>IF(Overall!AT8=1,'by E.K.'!$CI8,"")</f>
        <v/>
      </c>
      <c r="AU8" s="53" t="str">
        <f>IF(Overall!AU8=1,'by E.K.'!$CI8,"")</f>
        <v/>
      </c>
      <c r="AV8" s="53" t="str">
        <f>IF(Overall!AV8=1,'by E.K.'!$CI8,"")</f>
        <v/>
      </c>
      <c r="AW8" s="53" t="str">
        <f>IF(Overall!AW8=1,'by E.K.'!$CI8,"")</f>
        <v/>
      </c>
      <c r="AX8" s="53" t="str">
        <f>IF(Overall!AX8=1,'by E.K.'!$CI8,"")</f>
        <v/>
      </c>
      <c r="AY8" s="53" t="str">
        <f>IF(Overall!AY8=1,'by E.K.'!$CI8,"")</f>
        <v/>
      </c>
      <c r="AZ8" s="53" t="str">
        <f>IF(Overall!AZ8=1,'by E.K.'!$CI8,"")</f>
        <v/>
      </c>
      <c r="BA8" s="53" t="str">
        <f>IF(Overall!BA8=1,'by E.K.'!$CI8,"")</f>
        <v/>
      </c>
      <c r="BB8" s="53" t="str">
        <f>IF(Overall!BB8=1,'by E.K.'!$CI8,"")</f>
        <v/>
      </c>
      <c r="BC8" s="53" t="str">
        <f>IF(Overall!BC8=1,'by E.K.'!$CI8,"")</f>
        <v/>
      </c>
      <c r="BD8" s="53"/>
      <c r="BE8" s="53">
        <v>25</v>
      </c>
      <c r="BF8" s="53">
        <v>0</v>
      </c>
      <c r="BG8" s="53">
        <v>0</v>
      </c>
      <c r="BH8" s="53"/>
      <c r="BI8" s="53" t="str">
        <f>IF(Overall!BI8=1,'by E.K.'!$CI8,"")</f>
        <v/>
      </c>
      <c r="BJ8" s="53" t="str">
        <f>IF(Overall!BJ8=1,'by E.K.'!$CI8,"")</f>
        <v/>
      </c>
      <c r="BK8" s="53" t="str">
        <f>IF(Overall!BK8=1,'by E.K.'!$CI8,"")</f>
        <v/>
      </c>
      <c r="BL8" s="53" t="str">
        <f>IF(Overall!BL8=1,'by E.K.'!$CI8,"")</f>
        <v/>
      </c>
      <c r="BM8" s="53" t="str">
        <f>IF(Overall!BM8=1,'by E.K.'!$CI8,"")</f>
        <v/>
      </c>
      <c r="BN8" s="53" t="str">
        <f>IF(Overall!BN8=1,'by E.K.'!$CI8,"")</f>
        <v/>
      </c>
      <c r="BO8" s="53" t="str">
        <f>IF(Overall!BO8=1,'by E.K.'!$CI8,"")</f>
        <v/>
      </c>
      <c r="BP8" s="53" t="str">
        <f>IF(Overall!BP8=1,'by E.K.'!$CI8,"")</f>
        <v/>
      </c>
      <c r="BQ8" s="53" t="str">
        <f>IF(Overall!BQ8=1,'by E.K.'!$CI8,"")</f>
        <v/>
      </c>
      <c r="BR8" s="53" t="str">
        <f>IF(Overall!BR8=1,'by E.K.'!$CI8,"")</f>
        <v/>
      </c>
      <c r="BS8" s="53" t="str">
        <f>IF(Overall!BS8=1,'by E.K.'!$CI8,"")</f>
        <v/>
      </c>
      <c r="BT8" s="53" t="str">
        <f>IF(Overall!BT8=1,'by E.K.'!$CI8,"")</f>
        <v/>
      </c>
      <c r="BU8" s="53" t="str">
        <f>IF(Overall!BU8=1,'by E.K.'!$CI8,"")</f>
        <v/>
      </c>
      <c r="BV8" s="53" t="str">
        <f>IF(Overall!BV8=1,'by E.K.'!$CI8,"")</f>
        <v/>
      </c>
      <c r="BW8" s="53" t="str">
        <f>IF(Overall!BW8=1,'by E.K.'!$CI8,"")</f>
        <v/>
      </c>
      <c r="BX8" s="53" t="str">
        <f>IF(Overall!BX8=1,'by E.K.'!$CI8,"")</f>
        <v/>
      </c>
      <c r="BY8" s="53" t="str">
        <f>IF(Overall!BY8=1,'by E.K.'!$CI8,"")</f>
        <v/>
      </c>
      <c r="BZ8" s="53" t="str">
        <f>IF(Overall!BZ8=1,'by E.K.'!$CI8,"")</f>
        <v/>
      </c>
      <c r="CA8" s="53" t="str">
        <f>IF(Overall!CA8=1,'by E.K.'!$CI8,"")</f>
        <v/>
      </c>
      <c r="CB8" s="53" t="str">
        <f>IF(Overall!CB8=1,'by E.K.'!$CI8,"")</f>
        <v/>
      </c>
      <c r="CC8" s="53" t="str">
        <f>IF(Overall!CC8=1,'by E.K.'!$CI8,"")</f>
        <v/>
      </c>
      <c r="CD8" s="53" t="str">
        <f>IF(Overall!CD8=1,'by E.K.'!$CI8,"")</f>
        <v/>
      </c>
      <c r="CE8" s="53" t="str">
        <f>IF(Overall!CE8=1,'by E.K.'!$CI8,"")</f>
        <v/>
      </c>
      <c r="CF8" s="53" t="str">
        <f>IF(Overall!CF8=1,'by E.K.'!$CI8,"")</f>
        <v/>
      </c>
      <c r="CG8" s="53" t="str">
        <f>IF(Overall!CG8=1,'by E.K.'!$CI8,"")</f>
        <v/>
      </c>
      <c r="CH8" s="53"/>
      <c r="CI8" s="58" t="s">
        <v>29</v>
      </c>
      <c r="CJ8" s="53"/>
      <c r="CK8" s="121" t="s">
        <v>116</v>
      </c>
      <c r="CL8" s="53"/>
      <c r="CM8" s="121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2"/>
      <c r="DW8" s="52"/>
      <c r="DX8" s="52"/>
      <c r="DY8" s="52"/>
      <c r="DZ8" s="52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</row>
    <row r="9" spans="1:250" x14ac:dyDescent="0.35">
      <c r="A9" s="53" t="str">
        <f>IF(Overall!A9=1,'by E.K.'!$CI9,"")</f>
        <v/>
      </c>
      <c r="B9" s="53" t="str">
        <f>IF(Overall!B9=1,'by E.K.'!$CI9,"")</f>
        <v/>
      </c>
      <c r="C9" s="53" t="str">
        <f>IF(Overall!C9=1,'by E.K.'!$CI9,"")</f>
        <v/>
      </c>
      <c r="D9" s="53" t="str">
        <f>IF(Overall!D9=1,'by E.K.'!$CI9,"")</f>
        <v/>
      </c>
      <c r="E9" s="53" t="str">
        <f>IF(Overall!E9=1,'by E.K.'!$CI9,"")</f>
        <v/>
      </c>
      <c r="F9" s="53" t="str">
        <f>IF(Overall!F9=1,'by E.K.'!$CI9,"")</f>
        <v/>
      </c>
      <c r="G9" s="53" t="str">
        <f>IF(Overall!G9=1,'by E.K.'!$CI9,"")</f>
        <v/>
      </c>
      <c r="H9" s="53" t="str">
        <f>IF(Overall!H9=1,'by E.K.'!$CI9,"")</f>
        <v/>
      </c>
      <c r="I9" s="53" t="str">
        <f>IF(Overall!I9=1,'by E.K.'!$CI9,"")</f>
        <v/>
      </c>
      <c r="J9" s="53" t="str">
        <f>IF(Overall!J9=1,'by E.K.'!$CI9,"")</f>
        <v/>
      </c>
      <c r="K9" s="53" t="str">
        <f>IF(Overall!K9=1,'by E.K.'!$CI9,"")</f>
        <v/>
      </c>
      <c r="L9" s="53" t="str">
        <f>IF(Overall!L9=1,'by E.K.'!$CI9,"")</f>
        <v/>
      </c>
      <c r="M9" s="53" t="str">
        <f>IF(Overall!M9=1,'by E.K.'!$CI9,"")</f>
        <v/>
      </c>
      <c r="N9" s="53" t="str">
        <f>IF(Overall!N9=1,'by E.K.'!$CI9,"")</f>
        <v/>
      </c>
      <c r="O9" s="53" t="str">
        <f>IF(Overall!O9=1,'by E.K.'!$CI9,"")</f>
        <v/>
      </c>
      <c r="P9" s="53" t="str">
        <f>IF(Overall!P9=1,'by E.K.'!$CI9,"")</f>
        <v/>
      </c>
      <c r="Q9" s="53" t="str">
        <f>IF(Overall!Q9=1,'by E.K.'!$CI9,"")</f>
        <v/>
      </c>
      <c r="R9" s="53" t="str">
        <f>IF(Overall!R9=1,'by E.K.'!$CI9,"")</f>
        <v/>
      </c>
      <c r="S9" s="53" t="str">
        <f>IF(Overall!S9=1,'by E.K.'!$CI9,"")</f>
        <v/>
      </c>
      <c r="T9" s="53" t="str">
        <f>IF(Overall!T9=1,'by E.K.'!$CI9,"")</f>
        <v/>
      </c>
      <c r="U9" s="53" t="str">
        <f>IF(Overall!U9=1,'by E.K.'!$CI9,"")</f>
        <v/>
      </c>
      <c r="V9" s="53" t="str">
        <f>IF(Overall!V9=1,'by E.K.'!$CI9,"")</f>
        <v/>
      </c>
      <c r="W9" s="53" t="str">
        <f>IF(Overall!W9=1,'by E.K.'!$CI9,"")</f>
        <v/>
      </c>
      <c r="X9" s="53" t="str">
        <f>IF(Overall!X9=1,'by E.K.'!$CI9,"")</f>
        <v/>
      </c>
      <c r="Y9" s="53" t="str">
        <f>IF(Overall!Y9=1,'by E.K.'!$CI9,"")</f>
        <v/>
      </c>
      <c r="Z9" s="53"/>
      <c r="AA9" s="53">
        <v>25</v>
      </c>
      <c r="AB9" s="53">
        <v>0</v>
      </c>
      <c r="AC9" s="53">
        <v>0</v>
      </c>
      <c r="AD9" s="53"/>
      <c r="AE9" s="53" t="str">
        <f>IF(Overall!AE9=1,'by E.K.'!$CI9,"")</f>
        <v/>
      </c>
      <c r="AF9" s="53" t="str">
        <f>IF(Overall!AF9=1,'by E.K.'!$CI9,"")</f>
        <v/>
      </c>
      <c r="AG9" s="53" t="str">
        <f>IF(Overall!AG9=1,'by E.K.'!$CI9,"")</f>
        <v/>
      </c>
      <c r="AH9" s="53" t="str">
        <f>IF(Overall!AH9=1,'by E.K.'!$CI9,"")</f>
        <v/>
      </c>
      <c r="AI9" s="53" t="str">
        <f>IF(Overall!AI9=1,'by E.K.'!$CI9,"")</f>
        <v/>
      </c>
      <c r="AJ9" s="53" t="str">
        <f>IF(Overall!AJ9=1,'by E.K.'!$CI9,"")</f>
        <v/>
      </c>
      <c r="AK9" s="53" t="str">
        <f>IF(Overall!AK9=1,'by E.K.'!$CI9,"")</f>
        <v/>
      </c>
      <c r="AL9" s="53" t="str">
        <f>IF(Overall!AL9=1,'by E.K.'!$CI9,"")</f>
        <v/>
      </c>
      <c r="AM9" s="53" t="str">
        <f>IF(Overall!AM9=1,'by E.K.'!$CI9,"")</f>
        <v/>
      </c>
      <c r="AN9" s="53" t="str">
        <f>IF(Overall!AN9=1,'by E.K.'!$CI9,"")</f>
        <v/>
      </c>
      <c r="AO9" s="53" t="str">
        <f>IF(Overall!AO9=1,'by E.K.'!$CI9,"")</f>
        <v/>
      </c>
      <c r="AP9" s="53" t="str">
        <f>IF(Overall!AP9=1,'by E.K.'!$CI9,"")</f>
        <v/>
      </c>
      <c r="AQ9" s="53" t="str">
        <f>IF(Overall!AQ9=1,'by E.K.'!$CI9,"")</f>
        <v/>
      </c>
      <c r="AR9" s="53" t="str">
        <f>IF(Overall!AR9=1,'by E.K.'!$CI9,"")</f>
        <v/>
      </c>
      <c r="AS9" s="53" t="str">
        <f>IF(Overall!AS9=1,'by E.K.'!$CI9,"")</f>
        <v/>
      </c>
      <c r="AT9" s="53" t="str">
        <f>IF(Overall!AT9=1,'by E.K.'!$CI9,"")</f>
        <v/>
      </c>
      <c r="AU9" s="53" t="str">
        <f>IF(Overall!AU9=1,'by E.K.'!$CI9,"")</f>
        <v/>
      </c>
      <c r="AV9" s="53" t="str">
        <f>IF(Overall!AV9=1,'by E.K.'!$CI9,"")</f>
        <v/>
      </c>
      <c r="AW9" s="53" t="str">
        <f>IF(Overall!AW9=1,'by E.K.'!$CI9,"")</f>
        <v/>
      </c>
      <c r="AX9" s="53" t="str">
        <f>IF(Overall!AX9=1,'by E.K.'!$CI9,"")</f>
        <v/>
      </c>
      <c r="AY9" s="53" t="str">
        <f>IF(Overall!AY9=1,'by E.K.'!$CI9,"")</f>
        <v/>
      </c>
      <c r="AZ9" s="53" t="str">
        <f>IF(Overall!AZ9=1,'by E.K.'!$CI9,"")</f>
        <v/>
      </c>
      <c r="BA9" s="53" t="str">
        <f>IF(Overall!BA9=1,'by E.K.'!$CI9,"")</f>
        <v/>
      </c>
      <c r="BB9" s="53" t="str">
        <f>IF(Overall!BB9=1,'by E.K.'!$CI9,"")</f>
        <v/>
      </c>
      <c r="BC9" s="53" t="str">
        <f>IF(Overall!BC9=1,'by E.K.'!$CI9,"")</f>
        <v/>
      </c>
      <c r="BD9" s="53"/>
      <c r="BE9" s="53">
        <v>25</v>
      </c>
      <c r="BF9" s="53">
        <v>0</v>
      </c>
      <c r="BG9" s="53">
        <v>0</v>
      </c>
      <c r="BH9" s="53"/>
      <c r="BI9" s="53" t="str">
        <f>IF(Overall!BI9=1,'by E.K.'!$CI9,"")</f>
        <v/>
      </c>
      <c r="BJ9" s="53" t="str">
        <f>IF(Overall!BJ9=1,'by E.K.'!$CI9,"")</f>
        <v/>
      </c>
      <c r="BK9" s="53" t="str">
        <f>IF(Overall!BK9=1,'by E.K.'!$CI9,"")</f>
        <v/>
      </c>
      <c r="BL9" s="53" t="str">
        <f>IF(Overall!BL9=1,'by E.K.'!$CI9,"")</f>
        <v/>
      </c>
      <c r="BM9" s="53" t="str">
        <f>IF(Overall!BM9=1,'by E.K.'!$CI9,"")</f>
        <v/>
      </c>
      <c r="BN9" s="53" t="str">
        <f>IF(Overall!BN9=1,'by E.K.'!$CI9,"")</f>
        <v/>
      </c>
      <c r="BO9" s="53" t="str">
        <f>IF(Overall!BO9=1,'by E.K.'!$CI9,"")</f>
        <v/>
      </c>
      <c r="BP9" s="53" t="str">
        <f>IF(Overall!BP9=1,'by E.K.'!$CI9,"")</f>
        <v/>
      </c>
      <c r="BQ9" s="53" t="str">
        <f>IF(Overall!BQ9=1,'by E.K.'!$CI9,"")</f>
        <v/>
      </c>
      <c r="BR9" s="53" t="str">
        <f>IF(Overall!BR9=1,'by E.K.'!$CI9,"")</f>
        <v/>
      </c>
      <c r="BS9" s="53" t="str">
        <f>IF(Overall!BS9=1,'by E.K.'!$CI9,"")</f>
        <v/>
      </c>
      <c r="BT9" s="53" t="str">
        <f>IF(Overall!BT9=1,'by E.K.'!$CI9,"")</f>
        <v/>
      </c>
      <c r="BU9" s="53" t="str">
        <f>IF(Overall!BU9=1,'by E.K.'!$CI9,"")</f>
        <v/>
      </c>
      <c r="BV9" s="53" t="str">
        <f>IF(Overall!BV9=1,'by E.K.'!$CI9,"")</f>
        <v/>
      </c>
      <c r="BW9" s="53" t="str">
        <f>IF(Overall!BW9=1,'by E.K.'!$CI9,"")</f>
        <v/>
      </c>
      <c r="BX9" s="53" t="str">
        <f>IF(Overall!BX9=1,'by E.K.'!$CI9,"")</f>
        <v/>
      </c>
      <c r="BY9" s="53" t="str">
        <f>IF(Overall!BY9=1,'by E.K.'!$CI9,"")</f>
        <v/>
      </c>
      <c r="BZ9" s="53" t="str">
        <f>IF(Overall!BZ9=1,'by E.K.'!$CI9,"")</f>
        <v/>
      </c>
      <c r="CA9" s="53" t="str">
        <f>IF(Overall!CA9=1,'by E.K.'!$CI9,"")</f>
        <v/>
      </c>
      <c r="CB9" s="53" t="str">
        <f>IF(Overall!CB9=1,'by E.K.'!$CI9,"")</f>
        <v/>
      </c>
      <c r="CC9" s="53" t="str">
        <f>IF(Overall!CC9=1,'by E.K.'!$CI9,"")</f>
        <v/>
      </c>
      <c r="CD9" s="53" t="str">
        <f>IF(Overall!CD9=1,'by E.K.'!$CI9,"")</f>
        <v/>
      </c>
      <c r="CE9" s="53" t="str">
        <f>IF(Overall!CE9=1,'by E.K.'!$CI9,"")</f>
        <v/>
      </c>
      <c r="CF9" s="53" t="str">
        <f>IF(Overall!CF9=1,'by E.K.'!$CI9,"")</f>
        <v/>
      </c>
      <c r="CG9" s="53" t="str">
        <f>IF(Overall!CG9=1,'by E.K.'!$CI9,"")</f>
        <v/>
      </c>
      <c r="CH9" s="53"/>
      <c r="CI9" s="58" t="s">
        <v>40</v>
      </c>
      <c r="CJ9" s="53"/>
      <c r="CK9" s="121" t="s">
        <v>119</v>
      </c>
      <c r="CL9" s="53"/>
      <c r="CM9" s="121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2"/>
      <c r="DW9" s="52"/>
      <c r="DX9" s="52"/>
      <c r="DY9" s="52"/>
      <c r="DZ9" s="52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1:250" x14ac:dyDescent="0.35">
      <c r="A10" s="53" t="str">
        <f>IF(Overall!A10=1,'by E.K.'!$CI10,"")</f>
        <v/>
      </c>
      <c r="B10" s="53" t="str">
        <f>IF(Overall!B10=1,'by E.K.'!$CI10,"")</f>
        <v/>
      </c>
      <c r="C10" s="53" t="str">
        <f>IF(Overall!C10=1,'by E.K.'!$CI10,"")</f>
        <v/>
      </c>
      <c r="D10" s="53" t="str">
        <f>IF(Overall!D10=1,'by E.K.'!$CI10,"")</f>
        <v/>
      </c>
      <c r="E10" s="53" t="str">
        <f>IF(Overall!E10=1,'by E.K.'!$CI10,"")</f>
        <v/>
      </c>
      <c r="F10" s="53" t="str">
        <f>IF(Overall!F10=1,'by E.K.'!$CI10,"")</f>
        <v/>
      </c>
      <c r="G10" s="53" t="str">
        <f>IF(Overall!G10=1,'by E.K.'!$CI10,"")</f>
        <v/>
      </c>
      <c r="H10" s="53" t="str">
        <f>IF(Overall!H10=1,'by E.K.'!$CI10,"")</f>
        <v/>
      </c>
      <c r="I10" s="53" t="str">
        <f>IF(Overall!I10=1,'by E.K.'!$CI10,"")</f>
        <v/>
      </c>
      <c r="J10" s="53" t="str">
        <f>IF(Overall!J10=1,'by E.K.'!$CI10,"")</f>
        <v/>
      </c>
      <c r="K10" s="53" t="str">
        <f>IF(Overall!K10=1,'by E.K.'!$CI10,"")</f>
        <v/>
      </c>
      <c r="L10" s="53" t="str">
        <f>IF(Overall!L10=1,'by E.K.'!$CI10,"")</f>
        <v/>
      </c>
      <c r="M10" s="53" t="str">
        <f>IF(Overall!M10=1,'by E.K.'!$CI10,"")</f>
        <v/>
      </c>
      <c r="N10" s="53" t="str">
        <f>IF(Overall!N10=1,'by E.K.'!$CI10,"")</f>
        <v/>
      </c>
      <c r="O10" s="53" t="str">
        <f>IF(Overall!O10=1,'by E.K.'!$CI10,"")</f>
        <v/>
      </c>
      <c r="P10" s="53" t="str">
        <f>IF(Overall!P10=1,'by E.K.'!$CI10,"")</f>
        <v/>
      </c>
      <c r="Q10" s="53" t="str">
        <f>IF(Overall!Q10=1,'by E.K.'!$CI10,"")</f>
        <v/>
      </c>
      <c r="R10" s="53" t="str">
        <f>IF(Overall!R10=1,'by E.K.'!$CI10,"")</f>
        <v/>
      </c>
      <c r="S10" s="53" t="str">
        <f>IF(Overall!S10=1,'by E.K.'!$CI10,"")</f>
        <v/>
      </c>
      <c r="T10" s="53" t="str">
        <f>IF(Overall!T10=1,'by E.K.'!$CI10,"")</f>
        <v/>
      </c>
      <c r="U10" s="53" t="str">
        <f>IF(Overall!U10=1,'by E.K.'!$CI10,"")</f>
        <v/>
      </c>
      <c r="V10" s="53" t="str">
        <f>IF(Overall!V10=1,'by E.K.'!$CI10,"")</f>
        <v/>
      </c>
      <c r="W10" s="53" t="str">
        <f>IF(Overall!W10=1,'by E.K.'!$CI10,"")</f>
        <v/>
      </c>
      <c r="X10" s="53" t="str">
        <f>IF(Overall!X10=1,'by E.K.'!$CI10,"")</f>
        <v/>
      </c>
      <c r="Y10" s="53" t="str">
        <f>IF(Overall!Y10=1,'by E.K.'!$CI10,"")</f>
        <v/>
      </c>
      <c r="Z10" s="53"/>
      <c r="AA10" s="53">
        <v>25</v>
      </c>
      <c r="AB10" s="53">
        <v>0</v>
      </c>
      <c r="AC10" s="53">
        <v>0</v>
      </c>
      <c r="AD10" s="53"/>
      <c r="AE10" s="53" t="str">
        <f>IF(Overall!AE10=1,'by E.K.'!$CI10,"")</f>
        <v/>
      </c>
      <c r="AF10" s="53" t="str">
        <f>IF(Overall!AF10=1,'by E.K.'!$CI10,"")</f>
        <v/>
      </c>
      <c r="AG10" s="53" t="str">
        <f>IF(Overall!AG10=1,'by E.K.'!$CI10,"")</f>
        <v/>
      </c>
      <c r="AH10" s="53" t="str">
        <f>IF(Overall!AH10=1,'by E.K.'!$CI10,"")</f>
        <v/>
      </c>
      <c r="AI10" s="53" t="str">
        <f>IF(Overall!AI10=1,'by E.K.'!$CI10,"")</f>
        <v/>
      </c>
      <c r="AJ10" s="53" t="str">
        <f>IF(Overall!AJ10=1,'by E.K.'!$CI10,"")</f>
        <v/>
      </c>
      <c r="AK10" s="53" t="str">
        <f>IF(Overall!AK10=1,'by E.K.'!$CI10,"")</f>
        <v/>
      </c>
      <c r="AL10" s="53" t="str">
        <f>IF(Overall!AL10=1,'by E.K.'!$CI10,"")</f>
        <v/>
      </c>
      <c r="AM10" s="53" t="str">
        <f>IF(Overall!AM10=1,'by E.K.'!$CI10,"")</f>
        <v/>
      </c>
      <c r="AN10" s="53" t="str">
        <f>IF(Overall!AN10=1,'by E.K.'!$CI10,"")</f>
        <v/>
      </c>
      <c r="AO10" s="53" t="str">
        <f>IF(Overall!AO10=1,'by E.K.'!$CI10,"")</f>
        <v/>
      </c>
      <c r="AP10" s="53" t="str">
        <f>IF(Overall!AP10=1,'by E.K.'!$CI10,"")</f>
        <v/>
      </c>
      <c r="AQ10" s="53" t="str">
        <f>IF(Overall!AQ10=1,'by E.K.'!$CI10,"")</f>
        <v/>
      </c>
      <c r="AR10" s="53" t="str">
        <f>IF(Overall!AR10=1,'by E.K.'!$CI10,"")</f>
        <v/>
      </c>
      <c r="AS10" s="53" t="str">
        <f>IF(Overall!AS10=1,'by E.K.'!$CI10,"")</f>
        <v/>
      </c>
      <c r="AT10" s="53" t="str">
        <f>IF(Overall!AT10=1,'by E.K.'!$CI10,"")</f>
        <v/>
      </c>
      <c r="AU10" s="53" t="str">
        <f>IF(Overall!AU10=1,'by E.K.'!$CI10,"")</f>
        <v/>
      </c>
      <c r="AV10" s="53" t="str">
        <f>IF(Overall!AV10=1,'by E.K.'!$CI10,"")</f>
        <v/>
      </c>
      <c r="AW10" s="53" t="str">
        <f>IF(Overall!AW10=1,'by E.K.'!$CI10,"")</f>
        <v/>
      </c>
      <c r="AX10" s="53" t="str">
        <f>IF(Overall!AX10=1,'by E.K.'!$CI10,"")</f>
        <v/>
      </c>
      <c r="AY10" s="53" t="str">
        <f>IF(Overall!AY10=1,'by E.K.'!$CI10,"")</f>
        <v/>
      </c>
      <c r="AZ10" s="53" t="str">
        <f>IF(Overall!AZ10=1,'by E.K.'!$CI10,"")</f>
        <v/>
      </c>
      <c r="BA10" s="53" t="str">
        <f>IF(Overall!BA10=1,'by E.K.'!$CI10,"")</f>
        <v/>
      </c>
      <c r="BB10" s="53" t="str">
        <f>IF(Overall!BB10=1,'by E.K.'!$CI10,"")</f>
        <v/>
      </c>
      <c r="BC10" s="53" t="str">
        <f>IF(Overall!BC10=1,'by E.K.'!$CI10,"")</f>
        <v/>
      </c>
      <c r="BD10" s="53"/>
      <c r="BE10" s="53">
        <v>24</v>
      </c>
      <c r="BF10" s="53">
        <v>1</v>
      </c>
      <c r="BG10" s="53">
        <v>4</v>
      </c>
      <c r="BH10" s="53"/>
      <c r="BI10" s="53" t="str">
        <f>IF(Overall!BI10=1,'by E.K.'!$CI10,"")</f>
        <v/>
      </c>
      <c r="BJ10" s="53" t="str">
        <f>IF(Overall!BJ10=1,'by E.K.'!$CI10,"")</f>
        <v/>
      </c>
      <c r="BK10" s="53" t="str">
        <f>IF(Overall!BK10=1,'by E.K.'!$CI10,"")</f>
        <v/>
      </c>
      <c r="BL10" s="53" t="str">
        <f>IF(Overall!BL10=1,'by E.K.'!$CI10,"")</f>
        <v/>
      </c>
      <c r="BM10" s="53" t="str">
        <f>IF(Overall!BM10=1,'by E.K.'!$CI10,"")</f>
        <v/>
      </c>
      <c r="BN10" s="53" t="str">
        <f>IF(Overall!BN10=1,'by E.K.'!$CI10,"")</f>
        <v/>
      </c>
      <c r="BO10" s="53" t="str">
        <f>IF(Overall!BO10=1,'by E.K.'!$CI10,"")</f>
        <v/>
      </c>
      <c r="BP10" s="53" t="str">
        <f>IF(Overall!BP10=1,'by E.K.'!$CI10,"")</f>
        <v/>
      </c>
      <c r="BQ10" s="53" t="str">
        <f>IF(Overall!BQ10=1,'by E.K.'!$CI10,"")</f>
        <v/>
      </c>
      <c r="BR10" s="53" t="str">
        <f>IF(Overall!BR10=1,'by E.K.'!$CI10,"")</f>
        <v/>
      </c>
      <c r="BS10" s="53" t="str">
        <f>IF(Overall!BS10=1,'by E.K.'!$CI10,"")</f>
        <v/>
      </c>
      <c r="BT10" s="53" t="str">
        <f>IF(Overall!BT10=1,'by E.K.'!$CI10,"")</f>
        <v/>
      </c>
      <c r="BU10" s="53" t="str">
        <f>IF(Overall!BU10=1,'by E.K.'!$CI10,"")</f>
        <v/>
      </c>
      <c r="BV10" s="53" t="str">
        <f>IF(Overall!BV10=1,'by E.K.'!$CI10,"")</f>
        <v/>
      </c>
      <c r="BW10" s="53" t="str">
        <f>IF(Overall!BW10=1,'by E.K.'!$CI10,"")</f>
        <v/>
      </c>
      <c r="BX10" s="53" t="str">
        <f>IF(Overall!BX10=1,'by E.K.'!$CI10,"")</f>
        <v/>
      </c>
      <c r="BY10" s="53" t="str">
        <f>IF(Overall!BY10=1,'by E.K.'!$CI10,"")</f>
        <v/>
      </c>
      <c r="BZ10" s="53" t="str">
        <f>IF(Overall!BZ10=1,'by E.K.'!$CI10,"")</f>
        <v/>
      </c>
      <c r="CA10" s="53" t="str">
        <f>IF(Overall!CA10=1,'by E.K.'!$CI10,"")</f>
        <v/>
      </c>
      <c r="CB10" s="53" t="str">
        <f>IF(Overall!CB10=1,'by E.K.'!$CI10,"")</f>
        <v/>
      </c>
      <c r="CC10" s="53" t="str">
        <f>IF(Overall!CC10=1,'by E.K.'!$CI10,"")</f>
        <v/>
      </c>
      <c r="CD10" s="53" t="str">
        <f>IF(Overall!CD10=1,'by E.K.'!$CI10,"")</f>
        <v/>
      </c>
      <c r="CE10" s="53" t="str">
        <f>IF(Overall!CE10=1,'by E.K.'!$CI10,"")</f>
        <v/>
      </c>
      <c r="CF10" s="53" t="str">
        <f>IF(Overall!CF10=1,'by E.K.'!$CI10,"")</f>
        <v/>
      </c>
      <c r="CG10" s="53" t="str">
        <f>IF(Overall!CG10=1,'by E.K.'!$CI10,"")</f>
        <v/>
      </c>
      <c r="CH10" s="53"/>
      <c r="CI10" s="58" t="s">
        <v>32</v>
      </c>
      <c r="CJ10" s="53"/>
      <c r="CK10" s="121" t="s">
        <v>110</v>
      </c>
      <c r="CL10" s="53"/>
      <c r="CM10" s="121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2"/>
      <c r="DW10" s="52"/>
      <c r="DX10" s="52"/>
      <c r="DY10" s="52"/>
      <c r="DZ10" s="52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1:250" x14ac:dyDescent="0.35">
      <c r="A11" s="53" t="str">
        <f>IF(Overall!A11=1,'by E.K.'!$CI11,"")</f>
        <v/>
      </c>
      <c r="B11" s="53" t="str">
        <f>IF(Overall!B11=1,'by E.K.'!$CI11,"")</f>
        <v/>
      </c>
      <c r="C11" s="53" t="str">
        <f>IF(Overall!C11=1,'by E.K.'!$CI11,"")</f>
        <v/>
      </c>
      <c r="D11" s="53" t="str">
        <f>IF(Overall!D11=1,'by E.K.'!$CI11,"")</f>
        <v/>
      </c>
      <c r="E11" s="53" t="str">
        <f>IF(Overall!E11=1,'by E.K.'!$CI11,"")</f>
        <v/>
      </c>
      <c r="F11" s="53" t="str">
        <f>IF(Overall!F11=1,'by E.K.'!$CI11,"")</f>
        <v/>
      </c>
      <c r="G11" s="53" t="str">
        <f>IF(Overall!G11=1,'by E.K.'!$CI11,"")</f>
        <v/>
      </c>
      <c r="H11" s="53" t="str">
        <f>IF(Overall!H11=1,'by E.K.'!$CI11,"")</f>
        <v/>
      </c>
      <c r="I11" s="53" t="str">
        <f>IF(Overall!I11=1,'by E.K.'!$CI11,"")</f>
        <v/>
      </c>
      <c r="J11" s="53" t="str">
        <f>IF(Overall!J11=1,'by E.K.'!$CI11,"")</f>
        <v/>
      </c>
      <c r="K11" s="53" t="str">
        <f>IF(Overall!K11=1,'by E.K.'!$CI11,"")</f>
        <v/>
      </c>
      <c r="L11" s="53" t="str">
        <f>IF(Overall!L11=1,'by E.K.'!$CI11,"")</f>
        <v/>
      </c>
      <c r="M11" s="53" t="str">
        <f>IF(Overall!M11=1,'by E.K.'!$CI11,"")</f>
        <v/>
      </c>
      <c r="N11" s="53" t="str">
        <f>IF(Overall!N11=1,'by E.K.'!$CI11,"")</f>
        <v/>
      </c>
      <c r="O11" s="53" t="str">
        <f>IF(Overall!O11=1,'by E.K.'!$CI11,"")</f>
        <v/>
      </c>
      <c r="P11" s="53" t="str">
        <f>IF(Overall!P11=1,'by E.K.'!$CI11,"")</f>
        <v/>
      </c>
      <c r="Q11" s="53" t="str">
        <f>IF(Overall!Q11=1,'by E.K.'!$CI11,"")</f>
        <v/>
      </c>
      <c r="R11" s="53" t="str">
        <f>IF(Overall!R11=1,'by E.K.'!$CI11,"")</f>
        <v/>
      </c>
      <c r="S11" s="53" t="str">
        <f>IF(Overall!S11=1,'by E.K.'!$CI11,"")</f>
        <v/>
      </c>
      <c r="T11" s="53" t="str">
        <f>IF(Overall!T11=1,'by E.K.'!$CI11,"")</f>
        <v/>
      </c>
      <c r="U11" s="53" t="str">
        <f>IF(Overall!U11=1,'by E.K.'!$CI11,"")</f>
        <v/>
      </c>
      <c r="V11" s="53" t="str">
        <f>IF(Overall!V11=1,'by E.K.'!$CI11,"")</f>
        <v/>
      </c>
      <c r="W11" s="53" t="str">
        <f>IF(Overall!W11=1,'by E.K.'!$CI11,"")</f>
        <v/>
      </c>
      <c r="X11" s="53" t="str">
        <f>IF(Overall!X11=1,'by E.K.'!$CI11,"")</f>
        <v/>
      </c>
      <c r="Y11" s="53" t="str">
        <f>IF(Overall!Y11=1,'by E.K.'!$CI11,"")</f>
        <v/>
      </c>
      <c r="Z11" s="53"/>
      <c r="AA11" s="53">
        <v>25</v>
      </c>
      <c r="AB11" s="53">
        <v>0</v>
      </c>
      <c r="AC11" s="53">
        <v>0</v>
      </c>
      <c r="AD11" s="53"/>
      <c r="AE11" s="53" t="str">
        <f>IF(Overall!AE11=1,'by E.K.'!$CI11,"")</f>
        <v/>
      </c>
      <c r="AF11" s="53" t="str">
        <f>IF(Overall!AF11=1,'by E.K.'!$CI11,"")</f>
        <v/>
      </c>
      <c r="AG11" s="53" t="str">
        <f>IF(Overall!AG11=1,'by E.K.'!$CI11,"")</f>
        <v/>
      </c>
      <c r="AH11" s="53" t="str">
        <f>IF(Overall!AH11=1,'by E.K.'!$CI11,"")</f>
        <v/>
      </c>
      <c r="AI11" s="53" t="str">
        <f>IF(Overall!AI11=1,'by E.K.'!$CI11,"")</f>
        <v/>
      </c>
      <c r="AJ11" s="53" t="str">
        <f>IF(Overall!AJ11=1,'by E.K.'!$CI11,"")</f>
        <v/>
      </c>
      <c r="AK11" s="53" t="str">
        <f>IF(Overall!AK11=1,'by E.K.'!$CI11,"")</f>
        <v/>
      </c>
      <c r="AL11" s="53" t="str">
        <f>IF(Overall!AL11=1,'by E.K.'!$CI11,"")</f>
        <v/>
      </c>
      <c r="AM11" s="53" t="str">
        <f>IF(Overall!AM11=1,'by E.K.'!$CI11,"")</f>
        <v/>
      </c>
      <c r="AN11" s="53" t="str">
        <f>IF(Overall!AN11=1,'by E.K.'!$CI11,"")</f>
        <v/>
      </c>
      <c r="AO11" s="53" t="str">
        <f>IF(Overall!AO11=1,'by E.K.'!$CI11,"")</f>
        <v/>
      </c>
      <c r="AP11" s="53" t="str">
        <f>IF(Overall!AP11=1,'by E.K.'!$CI11,"")</f>
        <v/>
      </c>
      <c r="AQ11" s="53" t="str">
        <f>IF(Overall!AQ11=1,'by E.K.'!$CI11,"")</f>
        <v/>
      </c>
      <c r="AR11" s="53" t="str">
        <f>IF(Overall!AR11=1,'by E.K.'!$CI11,"")</f>
        <v/>
      </c>
      <c r="AS11" s="53" t="str">
        <f>IF(Overall!AS11=1,'by E.K.'!$CI11,"")</f>
        <v/>
      </c>
      <c r="AT11" s="53" t="str">
        <f>IF(Overall!AT11=1,'by E.K.'!$CI11,"")</f>
        <v/>
      </c>
      <c r="AU11" s="53" t="str">
        <f>IF(Overall!AU11=1,'by E.K.'!$CI11,"")</f>
        <v/>
      </c>
      <c r="AV11" s="53" t="str">
        <f>IF(Overall!AV11=1,'by E.K.'!$CI11,"")</f>
        <v/>
      </c>
      <c r="AW11" s="53" t="str">
        <f>IF(Overall!AW11=1,'by E.K.'!$CI11,"")</f>
        <v/>
      </c>
      <c r="AX11" s="53" t="str">
        <f>IF(Overall!AX11=1,'by E.K.'!$CI11,"")</f>
        <v/>
      </c>
      <c r="AY11" s="53" t="str">
        <f>IF(Overall!AY11=1,'by E.K.'!$CI11,"")</f>
        <v/>
      </c>
      <c r="AZ11" s="53" t="str">
        <f>IF(Overall!AZ11=1,'by E.K.'!$CI11,"")</f>
        <v/>
      </c>
      <c r="BA11" s="53" t="str">
        <f>IF(Overall!BA11=1,'by E.K.'!$CI11,"")</f>
        <v/>
      </c>
      <c r="BB11" s="53" t="str">
        <f>IF(Overall!BB11=1,'by E.K.'!$CI11,"")</f>
        <v/>
      </c>
      <c r="BC11" s="53" t="str">
        <f>IF(Overall!BC11=1,'by E.K.'!$CI11,"")</f>
        <v/>
      </c>
      <c r="BD11" s="53"/>
      <c r="BE11" s="53">
        <v>23</v>
      </c>
      <c r="BF11" s="53">
        <v>2</v>
      </c>
      <c r="BG11" s="53">
        <v>8</v>
      </c>
      <c r="BH11" s="53"/>
      <c r="BI11" s="53" t="str">
        <f>IF(Overall!BI11=1,'by E.K.'!$CI11,"")</f>
        <v/>
      </c>
      <c r="BJ11" s="53" t="str">
        <f>IF(Overall!BJ11=1,'by E.K.'!$CI11,"")</f>
        <v/>
      </c>
      <c r="BK11" s="53" t="str">
        <f>IF(Overall!BK11=1,'by E.K.'!$CI11,"")</f>
        <v/>
      </c>
      <c r="BL11" s="53" t="str">
        <f>IF(Overall!BL11=1,'by E.K.'!$CI11,"")</f>
        <v/>
      </c>
      <c r="BM11" s="53" t="str">
        <f>IF(Overall!BM11=1,'by E.K.'!$CI11,"")</f>
        <v/>
      </c>
      <c r="BN11" s="53" t="str">
        <f>IF(Overall!BN11=1,'by E.K.'!$CI11,"")</f>
        <v/>
      </c>
      <c r="BO11" s="53" t="str">
        <f>IF(Overall!BO11=1,'by E.K.'!$CI11,"")</f>
        <v/>
      </c>
      <c r="BP11" s="53" t="str">
        <f>IF(Overall!BP11=1,'by E.K.'!$CI11,"")</f>
        <v/>
      </c>
      <c r="BQ11" s="53" t="str">
        <f>IF(Overall!BQ11=1,'by E.K.'!$CI11,"")</f>
        <v/>
      </c>
      <c r="BR11" s="53" t="str">
        <f>IF(Overall!BR11=1,'by E.K.'!$CI11,"")</f>
        <v/>
      </c>
      <c r="BS11" s="53" t="str">
        <f>IF(Overall!BS11=1,'by E.K.'!$CI11,"")</f>
        <v/>
      </c>
      <c r="BT11" s="53" t="str">
        <f>IF(Overall!BT11=1,'by E.K.'!$CI11,"")</f>
        <v/>
      </c>
      <c r="BU11" s="53" t="str">
        <f>IF(Overall!BU11=1,'by E.K.'!$CI11,"")</f>
        <v/>
      </c>
      <c r="BV11" s="53" t="str">
        <f>IF(Overall!BV11=1,'by E.K.'!$CI11,"")</f>
        <v/>
      </c>
      <c r="BW11" s="53" t="str">
        <f>IF(Overall!BW11=1,'by E.K.'!$CI11,"")</f>
        <v/>
      </c>
      <c r="BX11" s="53" t="str">
        <f>IF(Overall!BX11=1,'by E.K.'!$CI11,"")</f>
        <v/>
      </c>
      <c r="BY11" s="53" t="str">
        <f>IF(Overall!BY11=1,'by E.K.'!$CI11,"")</f>
        <v/>
      </c>
      <c r="BZ11" s="53" t="str">
        <f>IF(Overall!BZ11=1,'by E.K.'!$CI11,"")</f>
        <v/>
      </c>
      <c r="CA11" s="53" t="str">
        <f>IF(Overall!CA11=1,'by E.K.'!$CI11,"")</f>
        <v/>
      </c>
      <c r="CB11" s="53" t="str">
        <f>IF(Overall!CB11=1,'by E.K.'!$CI11,"")</f>
        <v/>
      </c>
      <c r="CC11" s="53" t="str">
        <f>IF(Overall!CC11=1,'by E.K.'!$CI11,"")</f>
        <v/>
      </c>
      <c r="CD11" s="53" t="str">
        <f>IF(Overall!CD11=1,'by E.K.'!$CI11,"")</f>
        <v/>
      </c>
      <c r="CE11" s="53" t="str">
        <f>IF(Overall!CE11=1,'by E.K.'!$CI11,"")</f>
        <v/>
      </c>
      <c r="CF11" s="53" t="str">
        <f>IF(Overall!CF11=1,'by E.K.'!$CI11,"")</f>
        <v/>
      </c>
      <c r="CG11" s="53" t="str">
        <f>IF(Overall!CG11=1,'by E.K.'!$CI11,"")</f>
        <v/>
      </c>
      <c r="CH11" s="53"/>
      <c r="CI11" s="58" t="s">
        <v>26</v>
      </c>
      <c r="CJ11" s="53"/>
      <c r="CK11" s="121" t="s">
        <v>112</v>
      </c>
      <c r="CL11" s="53"/>
      <c r="CM11" s="121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2"/>
      <c r="DW11" s="52"/>
      <c r="DX11" s="52"/>
      <c r="DY11" s="52"/>
      <c r="DZ11" s="52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1:250" x14ac:dyDescent="0.35">
      <c r="A12" s="53" t="str">
        <f>IF(Overall!A12=1,'by E.K.'!$CI12,"")</f>
        <v/>
      </c>
      <c r="B12" s="53" t="str">
        <f>IF(Overall!B12=1,'by E.K.'!$CI12,"")</f>
        <v/>
      </c>
      <c r="C12" s="53" t="str">
        <f>IF(Overall!C12=1,'by E.K.'!$CI12,"")</f>
        <v/>
      </c>
      <c r="D12" s="53" t="str">
        <f>IF(Overall!D12=1,'by E.K.'!$CI12,"")</f>
        <v/>
      </c>
      <c r="E12" s="53" t="str">
        <f>IF(Overall!E12=1,'by E.K.'!$CI12,"")</f>
        <v/>
      </c>
      <c r="F12" s="53" t="str">
        <f>IF(Overall!F12=1,'by E.K.'!$CI12,"")</f>
        <v/>
      </c>
      <c r="G12" s="53" t="str">
        <f>IF(Overall!G12=1,'by E.K.'!$CI12,"")</f>
        <v/>
      </c>
      <c r="H12" s="53" t="str">
        <f>IF(Overall!H12=1,'by E.K.'!$CI12,"")</f>
        <v/>
      </c>
      <c r="I12" s="53" t="str">
        <f>IF(Overall!I12=1,'by E.K.'!$CI12,"")</f>
        <v/>
      </c>
      <c r="J12" s="53" t="str">
        <f>IF(Overall!J12=1,'by E.K.'!$CI12,"")</f>
        <v/>
      </c>
      <c r="K12" s="53" t="str">
        <f>IF(Overall!K12=1,'by E.K.'!$CI12,"")</f>
        <v/>
      </c>
      <c r="L12" s="53" t="str">
        <f>IF(Overall!L12=1,'by E.K.'!$CI12,"")</f>
        <v/>
      </c>
      <c r="M12" s="53" t="str">
        <f>IF(Overall!M12=1,'by E.K.'!$CI12,"")</f>
        <v/>
      </c>
      <c r="N12" s="53" t="str">
        <f>IF(Overall!N12=1,'by E.K.'!$CI12,"")</f>
        <v/>
      </c>
      <c r="O12" s="53" t="str">
        <f>IF(Overall!O12=1,'by E.K.'!$CI12,"")</f>
        <v/>
      </c>
      <c r="P12" s="53" t="str">
        <f>IF(Overall!P12=1,'by E.K.'!$CI12,"")</f>
        <v/>
      </c>
      <c r="Q12" s="53" t="str">
        <f>IF(Overall!Q12=1,'by E.K.'!$CI12,"")</f>
        <v/>
      </c>
      <c r="R12" s="53" t="str">
        <f>IF(Overall!R12=1,'by E.K.'!$CI12,"")</f>
        <v/>
      </c>
      <c r="S12" s="53" t="str">
        <f>IF(Overall!S12=1,'by E.K.'!$CI12,"")</f>
        <v/>
      </c>
      <c r="T12" s="53" t="str">
        <f>IF(Overall!T12=1,'by E.K.'!$CI12,"")</f>
        <v/>
      </c>
      <c r="U12" s="53" t="str">
        <f>IF(Overall!U12=1,'by E.K.'!$CI12,"")</f>
        <v/>
      </c>
      <c r="V12" s="53" t="str">
        <f>IF(Overall!V12=1,'by E.K.'!$CI12,"")</f>
        <v/>
      </c>
      <c r="W12" s="53" t="str">
        <f>IF(Overall!W12=1,'by E.K.'!$CI12,"")</f>
        <v/>
      </c>
      <c r="X12" s="53" t="str">
        <f>IF(Overall!X12=1,'by E.K.'!$CI12,"")</f>
        <v/>
      </c>
      <c r="Y12" s="53" t="str">
        <f>IF(Overall!Y12=1,'by E.K.'!$CI12,"")</f>
        <v/>
      </c>
      <c r="Z12" s="53"/>
      <c r="AA12" s="53">
        <v>25</v>
      </c>
      <c r="AB12" s="53">
        <v>0</v>
      </c>
      <c r="AC12" s="53">
        <v>0</v>
      </c>
      <c r="AD12" s="53"/>
      <c r="AE12" s="53" t="str">
        <f>IF(Overall!AE12=1,'by E.K.'!$CI12,"")</f>
        <v/>
      </c>
      <c r="AF12" s="53" t="str">
        <f>IF(Overall!AF12=1,'by E.K.'!$CI12,"")</f>
        <v/>
      </c>
      <c r="AG12" s="53" t="str">
        <f>IF(Overall!AG12=1,'by E.K.'!$CI12,"")</f>
        <v/>
      </c>
      <c r="AH12" s="53" t="str">
        <f>IF(Overall!AH12=1,'by E.K.'!$CI12,"")</f>
        <v/>
      </c>
      <c r="AI12" s="53" t="str">
        <f>IF(Overall!AI12=1,'by E.K.'!$CI12,"")</f>
        <v/>
      </c>
      <c r="AJ12" s="53" t="str">
        <f>IF(Overall!AJ12=1,'by E.K.'!$CI12,"")</f>
        <v/>
      </c>
      <c r="AK12" s="53" t="str">
        <f>IF(Overall!AK12=1,'by E.K.'!$CI12,"")</f>
        <v/>
      </c>
      <c r="AL12" s="53" t="str">
        <f>IF(Overall!AL12=1,'by E.K.'!$CI12,"")</f>
        <v/>
      </c>
      <c r="AM12" s="53" t="str">
        <f>IF(Overall!AM12=1,'by E.K.'!$CI12,"")</f>
        <v/>
      </c>
      <c r="AN12" s="53" t="str">
        <f>IF(Overall!AN12=1,'by E.K.'!$CI12,"")</f>
        <v/>
      </c>
      <c r="AO12" s="53" t="str">
        <f>IF(Overall!AO12=1,'by E.K.'!$CI12,"")</f>
        <v/>
      </c>
      <c r="AP12" s="53" t="str">
        <f>IF(Overall!AP12=1,'by E.K.'!$CI12,"")</f>
        <v/>
      </c>
      <c r="AQ12" s="53" t="str">
        <f>IF(Overall!AQ12=1,'by E.K.'!$CI12,"")</f>
        <v/>
      </c>
      <c r="AR12" s="53" t="str">
        <f>IF(Overall!AR12=1,'by E.K.'!$CI12,"")</f>
        <v/>
      </c>
      <c r="AS12" s="53" t="str">
        <f>IF(Overall!AS12=1,'by E.K.'!$CI12,"")</f>
        <v/>
      </c>
      <c r="AT12" s="53" t="str">
        <f>IF(Overall!AT12=1,'by E.K.'!$CI12,"")</f>
        <v/>
      </c>
      <c r="AU12" s="53" t="str">
        <f>IF(Overall!AU12=1,'by E.K.'!$CI12,"")</f>
        <v/>
      </c>
      <c r="AV12" s="53" t="str">
        <f>IF(Overall!AV12=1,'by E.K.'!$CI12,"")</f>
        <v/>
      </c>
      <c r="AW12" s="53" t="str">
        <f>IF(Overall!AW12=1,'by E.K.'!$CI12,"")</f>
        <v/>
      </c>
      <c r="AX12" s="53" t="str">
        <f>IF(Overall!AX12=1,'by E.K.'!$CI12,"")</f>
        <v/>
      </c>
      <c r="AY12" s="53" t="str">
        <f>IF(Overall!AY12=1,'by E.K.'!$CI12,"")</f>
        <v/>
      </c>
      <c r="AZ12" s="53" t="str">
        <f>IF(Overall!AZ12=1,'by E.K.'!$CI12,"")</f>
        <v/>
      </c>
      <c r="BA12" s="53" t="str">
        <f>IF(Overall!BA12=1,'by E.K.'!$CI12,"")</f>
        <v/>
      </c>
      <c r="BB12" s="53" t="str">
        <f>IF(Overall!BB12=1,'by E.K.'!$CI12,"")</f>
        <v/>
      </c>
      <c r="BC12" s="53" t="str">
        <f>IF(Overall!BC12=1,'by E.K.'!$CI12,"")</f>
        <v/>
      </c>
      <c r="BD12" s="53"/>
      <c r="BE12" s="53">
        <v>22</v>
      </c>
      <c r="BF12" s="53">
        <v>3</v>
      </c>
      <c r="BG12" s="53">
        <v>12</v>
      </c>
      <c r="BH12" s="53"/>
      <c r="BI12" s="53" t="str">
        <f>IF(Overall!BI12=1,'by E.K.'!$CI12,"")</f>
        <v/>
      </c>
      <c r="BJ12" s="53" t="str">
        <f>IF(Overall!BJ12=1,'by E.K.'!$CI12,"")</f>
        <v/>
      </c>
      <c r="BK12" s="53" t="str">
        <f>IF(Overall!BK12=1,'by E.K.'!$CI12,"")</f>
        <v/>
      </c>
      <c r="BL12" s="53" t="str">
        <f>IF(Overall!BL12=1,'by E.K.'!$CI12,"")</f>
        <v/>
      </c>
      <c r="BM12" s="53" t="str">
        <f>IF(Overall!BM12=1,'by E.K.'!$CI12,"")</f>
        <v/>
      </c>
      <c r="BN12" s="53" t="str">
        <f>IF(Overall!BN12=1,'by E.K.'!$CI12,"")</f>
        <v/>
      </c>
      <c r="BO12" s="53" t="str">
        <f>IF(Overall!BO12=1,'by E.K.'!$CI12,"")</f>
        <v/>
      </c>
      <c r="BP12" s="53" t="str">
        <f>IF(Overall!BP12=1,'by E.K.'!$CI12,"")</f>
        <v/>
      </c>
      <c r="BQ12" s="53" t="str">
        <f>IF(Overall!BQ12=1,'by E.K.'!$CI12,"")</f>
        <v/>
      </c>
      <c r="BR12" s="53" t="str">
        <f>IF(Overall!BR12=1,'by E.K.'!$CI12,"")</f>
        <v/>
      </c>
      <c r="BS12" s="53" t="str">
        <f>IF(Overall!BS12=1,'by E.K.'!$CI12,"")</f>
        <v/>
      </c>
      <c r="BT12" s="53" t="str">
        <f>IF(Overall!BT12=1,'by E.K.'!$CI12,"")</f>
        <v/>
      </c>
      <c r="BU12" s="53" t="str">
        <f>IF(Overall!BU12=1,'by E.K.'!$CI12,"")</f>
        <v/>
      </c>
      <c r="BV12" s="53" t="str">
        <f>IF(Overall!BV12=1,'by E.K.'!$CI12,"")</f>
        <v/>
      </c>
      <c r="BW12" s="53" t="str">
        <f>IF(Overall!BW12=1,'by E.K.'!$CI12,"")</f>
        <v/>
      </c>
      <c r="BX12" s="53" t="str">
        <f>IF(Overall!BX12=1,'by E.K.'!$CI12,"")</f>
        <v/>
      </c>
      <c r="BY12" s="53" t="str">
        <f>IF(Overall!BY12=1,'by E.K.'!$CI12,"")</f>
        <v/>
      </c>
      <c r="BZ12" s="53" t="str">
        <f>IF(Overall!BZ12=1,'by E.K.'!$CI12,"")</f>
        <v/>
      </c>
      <c r="CA12" s="53" t="str">
        <f>IF(Overall!CA12=1,'by E.K.'!$CI12,"")</f>
        <v/>
      </c>
      <c r="CB12" s="53" t="str">
        <f>IF(Overall!CB12=1,'by E.K.'!$CI12,"")</f>
        <v/>
      </c>
      <c r="CC12" s="53" t="str">
        <f>IF(Overall!CC12=1,'by E.K.'!$CI12,"")</f>
        <v/>
      </c>
      <c r="CD12" s="53" t="str">
        <f>IF(Overall!CD12=1,'by E.K.'!$CI12,"")</f>
        <v/>
      </c>
      <c r="CE12" s="53" t="str">
        <f>IF(Overall!CE12=1,'by E.K.'!$CI12,"")</f>
        <v/>
      </c>
      <c r="CF12" s="53" t="str">
        <f>IF(Overall!CF12=1,'by E.K.'!$CI12,"")</f>
        <v/>
      </c>
      <c r="CG12" s="53" t="str">
        <f>IF(Overall!CG12=1,'by E.K.'!$CI12,"")</f>
        <v/>
      </c>
      <c r="CH12" s="53"/>
      <c r="CI12" s="58" t="s">
        <v>35</v>
      </c>
      <c r="CJ12" s="53"/>
      <c r="CK12" s="121" t="s">
        <v>114</v>
      </c>
      <c r="CL12" s="53"/>
      <c r="CM12" s="121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2"/>
      <c r="DW12" s="52"/>
      <c r="DX12" s="52"/>
      <c r="DY12" s="52"/>
      <c r="DZ12" s="5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:250" x14ac:dyDescent="0.35">
      <c r="A13" s="53" t="str">
        <f>IF(Overall!A13=1,'by E.K.'!$CI13,"")</f>
        <v/>
      </c>
      <c r="B13" s="53" t="str">
        <f>IF(Overall!B13=1,'by E.K.'!$CI13,"")</f>
        <v/>
      </c>
      <c r="C13" s="53" t="str">
        <f>IF(Overall!C13=1,'by E.K.'!$CI13,"")</f>
        <v/>
      </c>
      <c r="D13" s="53" t="str">
        <f>IF(Overall!D13=1,'by E.K.'!$CI13,"")</f>
        <v/>
      </c>
      <c r="E13" s="53" t="str">
        <f>IF(Overall!E13=1,'by E.K.'!$CI13,"")</f>
        <v/>
      </c>
      <c r="F13" s="53" t="str">
        <f>IF(Overall!F13=1,'by E.K.'!$CI13,"")</f>
        <v/>
      </c>
      <c r="G13" s="53" t="str">
        <f>IF(Overall!G13=1,'by E.K.'!$CI13,"")</f>
        <v/>
      </c>
      <c r="H13" s="53" t="str">
        <f>IF(Overall!H13=1,'by E.K.'!$CI13,"")</f>
        <v/>
      </c>
      <c r="I13" s="53" t="str">
        <f>IF(Overall!I13=1,'by E.K.'!$CI13,"")</f>
        <v/>
      </c>
      <c r="J13" s="53" t="str">
        <f>IF(Overall!J13=1,'by E.K.'!$CI13,"")</f>
        <v/>
      </c>
      <c r="K13" s="53" t="str">
        <f>IF(Overall!K13=1,'by E.K.'!$CI13,"")</f>
        <v/>
      </c>
      <c r="L13" s="53" t="str">
        <f>IF(Overall!L13=1,'by E.K.'!$CI13,"")</f>
        <v/>
      </c>
      <c r="M13" s="53" t="str">
        <f>IF(Overall!M13=1,'by E.K.'!$CI13,"")</f>
        <v/>
      </c>
      <c r="N13" s="53" t="str">
        <f>IF(Overall!N13=1,'by E.K.'!$CI13,"")</f>
        <v/>
      </c>
      <c r="O13" s="53" t="str">
        <f>IF(Overall!O13=1,'by E.K.'!$CI13,"")</f>
        <v/>
      </c>
      <c r="P13" s="53" t="str">
        <f>IF(Overall!P13=1,'by E.K.'!$CI13,"")</f>
        <v/>
      </c>
      <c r="Q13" s="53" t="str">
        <f>IF(Overall!Q13=1,'by E.K.'!$CI13,"")</f>
        <v/>
      </c>
      <c r="R13" s="53" t="str">
        <f>IF(Overall!R13=1,'by E.K.'!$CI13,"")</f>
        <v/>
      </c>
      <c r="S13" s="53" t="str">
        <f>IF(Overall!S13=1,'by E.K.'!$CI13,"")</f>
        <v/>
      </c>
      <c r="T13" s="53" t="str">
        <f>IF(Overall!T13=1,'by E.K.'!$CI13,"")</f>
        <v/>
      </c>
      <c r="U13" s="53" t="str">
        <f>IF(Overall!U13=1,'by E.K.'!$CI13,"")</f>
        <v/>
      </c>
      <c r="V13" s="53" t="str">
        <f>IF(Overall!V13=1,'by E.K.'!$CI13,"")</f>
        <v/>
      </c>
      <c r="W13" s="53" t="str">
        <f>IF(Overall!W13=1,'by E.K.'!$CI13,"")</f>
        <v/>
      </c>
      <c r="X13" s="53" t="str">
        <f>IF(Overall!X13=1,'by E.K.'!$CI13,"")</f>
        <v/>
      </c>
      <c r="Y13" s="53" t="str">
        <f>IF(Overall!Y13=1,'by E.K.'!$CI13,"")</f>
        <v/>
      </c>
      <c r="Z13" s="53"/>
      <c r="AA13" s="53">
        <v>25</v>
      </c>
      <c r="AB13" s="53">
        <v>0</v>
      </c>
      <c r="AC13" s="53">
        <v>0</v>
      </c>
      <c r="AD13" s="53"/>
      <c r="AE13" s="53" t="str">
        <f>IF(Overall!AE13=1,'by E.K.'!$CI13,"")</f>
        <v/>
      </c>
      <c r="AF13" s="53" t="str">
        <f>IF(Overall!AF13=1,'by E.K.'!$CI13,"")</f>
        <v/>
      </c>
      <c r="AG13" s="53" t="str">
        <f>IF(Overall!AG13=1,'by E.K.'!$CI13,"")</f>
        <v/>
      </c>
      <c r="AH13" s="53" t="str">
        <f>IF(Overall!AH13=1,'by E.K.'!$CI13,"")</f>
        <v/>
      </c>
      <c r="AI13" s="53" t="str">
        <f>IF(Overall!AI13=1,'by E.K.'!$CI13,"")</f>
        <v/>
      </c>
      <c r="AJ13" s="53" t="str">
        <f>IF(Overall!AJ13=1,'by E.K.'!$CI13,"")</f>
        <v/>
      </c>
      <c r="AK13" s="53" t="str">
        <f>IF(Overall!AK13=1,'by E.K.'!$CI13,"")</f>
        <v/>
      </c>
      <c r="AL13" s="53" t="str">
        <f>IF(Overall!AL13=1,'by E.K.'!$CI13,"")</f>
        <v/>
      </c>
      <c r="AM13" s="53" t="str">
        <f>IF(Overall!AM13=1,'by E.K.'!$CI13,"")</f>
        <v/>
      </c>
      <c r="AN13" s="53" t="str">
        <f>IF(Overall!AN13=1,'by E.K.'!$CI13,"")</f>
        <v/>
      </c>
      <c r="AO13" s="53" t="str">
        <f>IF(Overall!AO13=1,'by E.K.'!$CI13,"")</f>
        <v/>
      </c>
      <c r="AP13" s="53" t="str">
        <f>IF(Overall!AP13=1,'by E.K.'!$CI13,"")</f>
        <v/>
      </c>
      <c r="AQ13" s="53" t="str">
        <f>IF(Overall!AQ13=1,'by E.K.'!$CI13,"")</f>
        <v/>
      </c>
      <c r="AR13" s="53" t="str">
        <f>IF(Overall!AR13=1,'by E.K.'!$CI13,"")</f>
        <v/>
      </c>
      <c r="AS13" s="53" t="str">
        <f>IF(Overall!AS13=1,'by E.K.'!$CI13,"")</f>
        <v/>
      </c>
      <c r="AT13" s="53" t="str">
        <f>IF(Overall!AT13=1,'by E.K.'!$CI13,"")</f>
        <v/>
      </c>
      <c r="AU13" s="53" t="str">
        <f>IF(Overall!AU13=1,'by E.K.'!$CI13,"")</f>
        <v/>
      </c>
      <c r="AV13" s="53" t="str">
        <f>IF(Overall!AV13=1,'by E.K.'!$CI13,"")</f>
        <v/>
      </c>
      <c r="AW13" s="53" t="str">
        <f>IF(Overall!AW13=1,'by E.K.'!$CI13,"")</f>
        <v/>
      </c>
      <c r="AX13" s="53" t="str">
        <f>IF(Overall!AX13=1,'by E.K.'!$CI13,"")</f>
        <v/>
      </c>
      <c r="AY13" s="53" t="str">
        <f>IF(Overall!AY13=1,'by E.K.'!$CI13,"")</f>
        <v/>
      </c>
      <c r="AZ13" s="53" t="str">
        <f>IF(Overall!AZ13=1,'by E.K.'!$CI13,"")</f>
        <v/>
      </c>
      <c r="BA13" s="53" t="str">
        <f>IF(Overall!BA13=1,'by E.K.'!$CI13,"")</f>
        <v/>
      </c>
      <c r="BB13" s="53" t="str">
        <f>IF(Overall!BB13=1,'by E.K.'!$CI13,"")</f>
        <v/>
      </c>
      <c r="BC13" s="53" t="str">
        <f>IF(Overall!BC13=1,'by E.K.'!$CI13,"")</f>
        <v/>
      </c>
      <c r="BD13" s="53"/>
      <c r="BE13" s="53">
        <v>21</v>
      </c>
      <c r="BF13" s="53">
        <v>4</v>
      </c>
      <c r="BG13" s="53">
        <v>16</v>
      </c>
      <c r="BH13" s="53"/>
      <c r="BI13" s="53" t="str">
        <f>IF(Overall!BI13=1,'by E.K.'!$CI13,"")</f>
        <v/>
      </c>
      <c r="BJ13" s="53" t="str">
        <f>IF(Overall!BJ13=1,'by E.K.'!$CI13,"")</f>
        <v/>
      </c>
      <c r="BK13" s="53" t="str">
        <f>IF(Overall!BK13=1,'by E.K.'!$CI13,"")</f>
        <v/>
      </c>
      <c r="BL13" s="53" t="str">
        <f>IF(Overall!BL13=1,'by E.K.'!$CI13,"")</f>
        <v/>
      </c>
      <c r="BM13" s="53" t="str">
        <f>IF(Overall!BM13=1,'by E.K.'!$CI13,"")</f>
        <v/>
      </c>
      <c r="BN13" s="53" t="str">
        <f>IF(Overall!BN13=1,'by E.K.'!$CI13,"")</f>
        <v/>
      </c>
      <c r="BO13" s="53" t="str">
        <f>IF(Overall!BO13=1,'by E.K.'!$CI13,"")</f>
        <v/>
      </c>
      <c r="BP13" s="53" t="str">
        <f>IF(Overall!BP13=1,'by E.K.'!$CI13,"")</f>
        <v/>
      </c>
      <c r="BQ13" s="53" t="str">
        <f>IF(Overall!BQ13=1,'by E.K.'!$CI13,"")</f>
        <v/>
      </c>
      <c r="BR13" s="53" t="str">
        <f>IF(Overall!BR13=1,'by E.K.'!$CI13,"")</f>
        <v/>
      </c>
      <c r="BS13" s="53" t="str">
        <f>IF(Overall!BS13=1,'by E.K.'!$CI13,"")</f>
        <v/>
      </c>
      <c r="BT13" s="53" t="str">
        <f>IF(Overall!BT13=1,'by E.K.'!$CI13,"")</f>
        <v/>
      </c>
      <c r="BU13" s="53" t="str">
        <f>IF(Overall!BU13=1,'by E.K.'!$CI13,"")</f>
        <v/>
      </c>
      <c r="BV13" s="53" t="str">
        <f>IF(Overall!BV13=1,'by E.K.'!$CI13,"")</f>
        <v/>
      </c>
      <c r="BW13" s="53" t="str">
        <f>IF(Overall!BW13=1,'by E.K.'!$CI13,"")</f>
        <v/>
      </c>
      <c r="BX13" s="53" t="str">
        <f>IF(Overall!BX13=1,'by E.K.'!$CI13,"")</f>
        <v/>
      </c>
      <c r="BY13" s="53" t="str">
        <f>IF(Overall!BY13=1,'by E.K.'!$CI13,"")</f>
        <v/>
      </c>
      <c r="BZ13" s="53" t="str">
        <f>IF(Overall!BZ13=1,'by E.K.'!$CI13,"")</f>
        <v/>
      </c>
      <c r="CA13" s="53" t="str">
        <f>IF(Overall!CA13=1,'by E.K.'!$CI13,"")</f>
        <v/>
      </c>
      <c r="CB13" s="53" t="str">
        <f>IF(Overall!CB13=1,'by E.K.'!$CI13,"")</f>
        <v/>
      </c>
      <c r="CC13" s="53" t="str">
        <f>IF(Overall!CC13=1,'by E.K.'!$CI13,"")</f>
        <v/>
      </c>
      <c r="CD13" s="53" t="str">
        <f>IF(Overall!CD13=1,'by E.K.'!$CI13,"")</f>
        <v/>
      </c>
      <c r="CE13" s="53" t="str">
        <f>IF(Overall!CE13=1,'by E.K.'!$CI13,"")</f>
        <v/>
      </c>
      <c r="CF13" s="53" t="str">
        <f>IF(Overall!CF13=1,'by E.K.'!$CI13,"")</f>
        <v/>
      </c>
      <c r="CG13" s="53" t="str">
        <f>IF(Overall!CG13=1,'by E.K.'!$CI13,"")</f>
        <v/>
      </c>
      <c r="CH13" s="53"/>
      <c r="CI13" s="58" t="s">
        <v>30</v>
      </c>
      <c r="CJ13" s="53"/>
      <c r="CK13" s="121" t="s">
        <v>115</v>
      </c>
      <c r="CL13" s="53"/>
      <c r="CM13" s="121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2"/>
      <c r="DW13" s="52"/>
      <c r="DX13" s="52"/>
      <c r="DY13" s="52"/>
      <c r="DZ13" s="52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x14ac:dyDescent="0.35">
      <c r="A14" s="53" t="str">
        <f>IF(Overall!A14=1,'by E.K.'!$CI14,"")</f>
        <v/>
      </c>
      <c r="B14" s="53" t="str">
        <f>IF(Overall!B14=1,'by E.K.'!$CI14,"")</f>
        <v/>
      </c>
      <c r="C14" s="53" t="str">
        <f>IF(Overall!C14=1,'by E.K.'!$CI14,"")</f>
        <v/>
      </c>
      <c r="D14" s="53" t="str">
        <f>IF(Overall!D14=1,'by E.K.'!$CI14,"")</f>
        <v/>
      </c>
      <c r="E14" s="53" t="str">
        <f>IF(Overall!E14=1,'by E.K.'!$CI14,"")</f>
        <v/>
      </c>
      <c r="F14" s="53" t="str">
        <f>IF(Overall!F14=1,'by E.K.'!$CI14,"")</f>
        <v/>
      </c>
      <c r="G14" s="53" t="str">
        <f>IF(Overall!G14=1,'by E.K.'!$CI14,"")</f>
        <v/>
      </c>
      <c r="H14" s="53" t="str">
        <f>IF(Overall!H14=1,'by E.K.'!$CI14,"")</f>
        <v/>
      </c>
      <c r="I14" s="53" t="str">
        <f>IF(Overall!I14=1,'by E.K.'!$CI14,"")</f>
        <v/>
      </c>
      <c r="J14" s="53" t="str">
        <f>IF(Overall!J14=1,'by E.K.'!$CI14,"")</f>
        <v/>
      </c>
      <c r="K14" s="53" t="str">
        <f>IF(Overall!K14=1,'by E.K.'!$CI14,"")</f>
        <v/>
      </c>
      <c r="L14" s="53" t="str">
        <f>IF(Overall!L14=1,'by E.K.'!$CI14,"")</f>
        <v/>
      </c>
      <c r="M14" s="53" t="str">
        <f>IF(Overall!M14=1,'by E.K.'!$CI14,"")</f>
        <v/>
      </c>
      <c r="N14" s="53" t="str">
        <f>IF(Overall!N14=1,'by E.K.'!$CI14,"")</f>
        <v/>
      </c>
      <c r="O14" s="53" t="str">
        <f>IF(Overall!O14=1,'by E.K.'!$CI14,"")</f>
        <v/>
      </c>
      <c r="P14" s="53" t="str">
        <f>IF(Overall!P14=1,'by E.K.'!$CI14,"")</f>
        <v/>
      </c>
      <c r="Q14" s="53" t="str">
        <f>IF(Overall!Q14=1,'by E.K.'!$CI14,"")</f>
        <v/>
      </c>
      <c r="R14" s="53" t="str">
        <f>IF(Overall!R14=1,'by E.K.'!$CI14,"")</f>
        <v/>
      </c>
      <c r="S14" s="53" t="str">
        <f>IF(Overall!S14=1,'by E.K.'!$CI14,"")</f>
        <v/>
      </c>
      <c r="T14" s="53" t="str">
        <f>IF(Overall!T14=1,'by E.K.'!$CI14,"")</f>
        <v/>
      </c>
      <c r="U14" s="53" t="str">
        <f>IF(Overall!U14=1,'by E.K.'!$CI14,"")</f>
        <v/>
      </c>
      <c r="V14" s="53" t="str">
        <f>IF(Overall!V14=1,'by E.K.'!$CI14,"")</f>
        <v/>
      </c>
      <c r="W14" s="53" t="str">
        <f>IF(Overall!W14=1,'by E.K.'!$CI14,"")</f>
        <v/>
      </c>
      <c r="X14" s="53" t="str">
        <f>IF(Overall!X14=1,'by E.K.'!$CI14,"")</f>
        <v/>
      </c>
      <c r="Y14" s="53" t="str">
        <f>IF(Overall!Y14=1,'by E.K.'!$CI14,"")</f>
        <v/>
      </c>
      <c r="Z14" s="53"/>
      <c r="AA14" s="53">
        <v>25</v>
      </c>
      <c r="AB14" s="53">
        <v>0</v>
      </c>
      <c r="AC14" s="53">
        <v>0</v>
      </c>
      <c r="AD14" s="53"/>
      <c r="AE14" s="53" t="str">
        <f>IF(Overall!AE14=1,'by E.K.'!$CI14,"")</f>
        <v/>
      </c>
      <c r="AF14" s="53" t="str">
        <f>IF(Overall!AF14=1,'by E.K.'!$CI14,"")</f>
        <v/>
      </c>
      <c r="AG14" s="53" t="str">
        <f>IF(Overall!AG14=1,'by E.K.'!$CI14,"")</f>
        <v/>
      </c>
      <c r="AH14" s="53" t="str">
        <f>IF(Overall!AH14=1,'by E.K.'!$CI14,"")</f>
        <v/>
      </c>
      <c r="AI14" s="53" t="str">
        <f>IF(Overall!AI14=1,'by E.K.'!$CI14,"")</f>
        <v/>
      </c>
      <c r="AJ14" s="53" t="str">
        <f>IF(Overall!AJ14=1,'by E.K.'!$CI14,"")</f>
        <v/>
      </c>
      <c r="AK14" s="53" t="str">
        <f>IF(Overall!AK14=1,'by E.K.'!$CI14,"")</f>
        <v/>
      </c>
      <c r="AL14" s="53" t="str">
        <f>IF(Overall!AL14=1,'by E.K.'!$CI14,"")</f>
        <v/>
      </c>
      <c r="AM14" s="53" t="str">
        <f>IF(Overall!AM14=1,'by E.K.'!$CI14,"")</f>
        <v/>
      </c>
      <c r="AN14" s="53" t="str">
        <f>IF(Overall!AN14=1,'by E.K.'!$CI14,"")</f>
        <v/>
      </c>
      <c r="AO14" s="53" t="str">
        <f>IF(Overall!AO14=1,'by E.K.'!$CI14,"")</f>
        <v/>
      </c>
      <c r="AP14" s="53" t="str">
        <f>IF(Overall!AP14=1,'by E.K.'!$CI14,"")</f>
        <v/>
      </c>
      <c r="AQ14" s="53" t="str">
        <f>IF(Overall!AQ14=1,'by E.K.'!$CI14,"")</f>
        <v/>
      </c>
      <c r="AR14" s="53" t="str">
        <f>IF(Overall!AR14=1,'by E.K.'!$CI14,"")</f>
        <v/>
      </c>
      <c r="AS14" s="53" t="str">
        <f>IF(Overall!AS14=1,'by E.K.'!$CI14,"")</f>
        <v/>
      </c>
      <c r="AT14" s="53" t="str">
        <f>IF(Overall!AT14=1,'by E.K.'!$CI14,"")</f>
        <v/>
      </c>
      <c r="AU14" s="53" t="str">
        <f>IF(Overall!AU14=1,'by E.K.'!$CI14,"")</f>
        <v/>
      </c>
      <c r="AV14" s="53" t="str">
        <f>IF(Overall!AV14=1,'by E.K.'!$CI14,"")</f>
        <v/>
      </c>
      <c r="AW14" s="53" t="str">
        <f>IF(Overall!AW14=1,'by E.K.'!$CI14,"")</f>
        <v/>
      </c>
      <c r="AX14" s="53" t="str">
        <f>IF(Overall!AX14=1,'by E.K.'!$CI14,"")</f>
        <v/>
      </c>
      <c r="AY14" s="53" t="str">
        <f>IF(Overall!AY14=1,'by E.K.'!$CI14,"")</f>
        <v/>
      </c>
      <c r="AZ14" s="53" t="str">
        <f>IF(Overall!AZ14=1,'by E.K.'!$CI14,"")</f>
        <v/>
      </c>
      <c r="BA14" s="53" t="str">
        <f>IF(Overall!BA14=1,'by E.K.'!$CI14,"")</f>
        <v/>
      </c>
      <c r="BB14" s="53" t="str">
        <f>IF(Overall!BB14=1,'by E.K.'!$CI14,"")</f>
        <v/>
      </c>
      <c r="BC14" s="53" t="str">
        <f>IF(Overall!BC14=1,'by E.K.'!$CI14,"")</f>
        <v/>
      </c>
      <c r="BD14" s="53"/>
      <c r="BE14" s="53">
        <v>20</v>
      </c>
      <c r="BF14" s="53">
        <v>5</v>
      </c>
      <c r="BG14" s="53">
        <v>20</v>
      </c>
      <c r="BH14" s="53"/>
      <c r="BI14" s="53" t="str">
        <f>IF(Overall!BI14=1,'by E.K.'!$CI14,"")</f>
        <v/>
      </c>
      <c r="BJ14" s="53" t="str">
        <f>IF(Overall!BJ14=1,'by E.K.'!$CI14,"")</f>
        <v/>
      </c>
      <c r="BK14" s="53" t="str">
        <f>IF(Overall!BK14=1,'by E.K.'!$CI14,"")</f>
        <v/>
      </c>
      <c r="BL14" s="53" t="str">
        <f>IF(Overall!BL14=1,'by E.K.'!$CI14,"")</f>
        <v/>
      </c>
      <c r="BM14" s="53" t="str">
        <f>IF(Overall!BM14=1,'by E.K.'!$CI14,"")</f>
        <v/>
      </c>
      <c r="BN14" s="53" t="str">
        <f>IF(Overall!BN14=1,'by E.K.'!$CI14,"")</f>
        <v/>
      </c>
      <c r="BO14" s="53" t="str">
        <f>IF(Overall!BO14=1,'by E.K.'!$CI14,"")</f>
        <v/>
      </c>
      <c r="BP14" s="53" t="str">
        <f>IF(Overall!BP14=1,'by E.K.'!$CI14,"")</f>
        <v/>
      </c>
      <c r="BQ14" s="53" t="str">
        <f>IF(Overall!BQ14=1,'by E.K.'!$CI14,"")</f>
        <v/>
      </c>
      <c r="BR14" s="53" t="str">
        <f>IF(Overall!BR14=1,'by E.K.'!$CI14,"")</f>
        <v/>
      </c>
      <c r="BS14" s="53" t="str">
        <f>IF(Overall!BS14=1,'by E.K.'!$CI14,"")</f>
        <v/>
      </c>
      <c r="BT14" s="53" t="str">
        <f>IF(Overall!BT14=1,'by E.K.'!$CI14,"")</f>
        <v/>
      </c>
      <c r="BU14" s="53" t="str">
        <f>IF(Overall!BU14=1,'by E.K.'!$CI14,"")</f>
        <v/>
      </c>
      <c r="BV14" s="53" t="str">
        <f>IF(Overall!BV14=1,'by E.K.'!$CI14,"")</f>
        <v/>
      </c>
      <c r="BW14" s="53" t="str">
        <f>IF(Overall!BW14=1,'by E.K.'!$CI14,"")</f>
        <v/>
      </c>
      <c r="BX14" s="53" t="str">
        <f>IF(Overall!BX14=1,'by E.K.'!$CI14,"")</f>
        <v/>
      </c>
      <c r="BY14" s="53" t="str">
        <f>IF(Overall!BY14=1,'by E.K.'!$CI14,"")</f>
        <v/>
      </c>
      <c r="BZ14" s="53" t="str">
        <f>IF(Overall!BZ14=1,'by E.K.'!$CI14,"")</f>
        <v/>
      </c>
      <c r="CA14" s="53" t="str">
        <f>IF(Overall!CA14=1,'by E.K.'!$CI14,"")</f>
        <v/>
      </c>
      <c r="CB14" s="53" t="str">
        <f>IF(Overall!CB14=1,'by E.K.'!$CI14,"")</f>
        <v/>
      </c>
      <c r="CC14" s="53" t="str">
        <f>IF(Overall!CC14=1,'by E.K.'!$CI14,"")</f>
        <v/>
      </c>
      <c r="CD14" s="53" t="str">
        <f>IF(Overall!CD14=1,'by E.K.'!$CI14,"")</f>
        <v/>
      </c>
      <c r="CE14" s="53" t="str">
        <f>IF(Overall!CE14=1,'by E.K.'!$CI14,"")</f>
        <v/>
      </c>
      <c r="CF14" s="53" t="str">
        <f>IF(Overall!CF14=1,'by E.K.'!$CI14,"")</f>
        <v/>
      </c>
      <c r="CG14" s="53" t="str">
        <f>IF(Overall!CG14=1,'by E.K.'!$CI14,"")</f>
        <v/>
      </c>
      <c r="CH14" s="53"/>
      <c r="CI14" s="58" t="s">
        <v>30</v>
      </c>
      <c r="CJ14" s="53"/>
      <c r="CK14" s="121" t="s">
        <v>115</v>
      </c>
      <c r="CL14" s="53"/>
      <c r="CM14" s="121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2"/>
      <c r="DW14" s="52"/>
      <c r="DX14" s="52"/>
      <c r="DY14" s="52"/>
      <c r="DZ14" s="52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x14ac:dyDescent="0.35">
      <c r="A15" s="53" t="str">
        <f>IF(Overall!A15=1,'by E.K.'!$CI15,"")</f>
        <v/>
      </c>
      <c r="B15" s="53" t="str">
        <f>IF(Overall!B15=1,'by E.K.'!$CI15,"")</f>
        <v/>
      </c>
      <c r="C15" s="53" t="str">
        <f>IF(Overall!C15=1,'by E.K.'!$CI15,"")</f>
        <v/>
      </c>
      <c r="D15" s="53" t="str">
        <f>IF(Overall!D15=1,'by E.K.'!$CI15,"")</f>
        <v/>
      </c>
      <c r="E15" s="53" t="str">
        <f>IF(Overall!E15=1,'by E.K.'!$CI15,"")</f>
        <v/>
      </c>
      <c r="F15" s="53" t="str">
        <f>IF(Overall!F15=1,'by E.K.'!$CI15,"")</f>
        <v/>
      </c>
      <c r="G15" s="53" t="str">
        <f>IF(Overall!G15=1,'by E.K.'!$CI15,"")</f>
        <v/>
      </c>
      <c r="H15" s="53" t="str">
        <f>IF(Overall!H15=1,'by E.K.'!$CI15,"")</f>
        <v/>
      </c>
      <c r="I15" s="53" t="str">
        <f>IF(Overall!I15=1,'by E.K.'!$CI15,"")</f>
        <v/>
      </c>
      <c r="J15" s="53" t="str">
        <f>IF(Overall!J15=1,'by E.K.'!$CI15,"")</f>
        <v/>
      </c>
      <c r="K15" s="53" t="str">
        <f>IF(Overall!K15=1,'by E.K.'!$CI15,"")</f>
        <v/>
      </c>
      <c r="L15" s="53" t="str">
        <f>IF(Overall!L15=1,'by E.K.'!$CI15,"")</f>
        <v/>
      </c>
      <c r="M15" s="53" t="str">
        <f>IF(Overall!M15=1,'by E.K.'!$CI15,"")</f>
        <v/>
      </c>
      <c r="N15" s="53" t="str">
        <f>IF(Overall!N15=1,'by E.K.'!$CI15,"")</f>
        <v/>
      </c>
      <c r="O15" s="53" t="str">
        <f>IF(Overall!O15=1,'by E.K.'!$CI15,"")</f>
        <v/>
      </c>
      <c r="P15" s="53" t="str">
        <f>IF(Overall!P15=1,'by E.K.'!$CI15,"")</f>
        <v/>
      </c>
      <c r="Q15" s="53" t="str">
        <f>IF(Overall!Q15=1,'by E.K.'!$CI15,"")</f>
        <v/>
      </c>
      <c r="R15" s="53" t="str">
        <f>IF(Overall!R15=1,'by E.K.'!$CI15,"")</f>
        <v/>
      </c>
      <c r="S15" s="53" t="str">
        <f>IF(Overall!S15=1,'by E.K.'!$CI15,"")</f>
        <v/>
      </c>
      <c r="T15" s="53" t="str">
        <f>IF(Overall!T15=1,'by E.K.'!$CI15,"")</f>
        <v/>
      </c>
      <c r="U15" s="53" t="str">
        <f>IF(Overall!U15=1,'by E.K.'!$CI15,"")</f>
        <v/>
      </c>
      <c r="V15" s="53" t="str">
        <f>IF(Overall!V15=1,'by E.K.'!$CI15,"")</f>
        <v/>
      </c>
      <c r="W15" s="53" t="str">
        <f>IF(Overall!W15=1,'by E.K.'!$CI15,"")</f>
        <v/>
      </c>
      <c r="X15" s="53" t="str">
        <f>IF(Overall!X15=1,'by E.K.'!$CI15,"")</f>
        <v/>
      </c>
      <c r="Y15" s="53" t="str">
        <f>IF(Overall!Y15=1,'by E.K.'!$CI15,"")</f>
        <v/>
      </c>
      <c r="Z15" s="53"/>
      <c r="AA15" s="53">
        <v>25</v>
      </c>
      <c r="AB15" s="53">
        <v>0</v>
      </c>
      <c r="AC15" s="53">
        <v>0</v>
      </c>
      <c r="AD15" s="53"/>
      <c r="AE15" s="53" t="str">
        <f>IF(Overall!AE15=1,'by E.K.'!$CI15,"")</f>
        <v/>
      </c>
      <c r="AF15" s="53" t="str">
        <f>IF(Overall!AF15=1,'by E.K.'!$CI15,"")</f>
        <v/>
      </c>
      <c r="AG15" s="53" t="str">
        <f>IF(Overall!AG15=1,'by E.K.'!$CI15,"")</f>
        <v/>
      </c>
      <c r="AH15" s="53" t="str">
        <f>IF(Overall!AH15=1,'by E.K.'!$CI15,"")</f>
        <v/>
      </c>
      <c r="AI15" s="53" t="str">
        <f>IF(Overall!AI15=1,'by E.K.'!$CI15,"")</f>
        <v/>
      </c>
      <c r="AJ15" s="53" t="str">
        <f>IF(Overall!AJ15=1,'by E.K.'!$CI15,"")</f>
        <v/>
      </c>
      <c r="AK15" s="53" t="str">
        <f>IF(Overall!AK15=1,'by E.K.'!$CI15,"")</f>
        <v/>
      </c>
      <c r="AL15" s="53" t="str">
        <f>IF(Overall!AL15=1,'by E.K.'!$CI15,"")</f>
        <v/>
      </c>
      <c r="AM15" s="53" t="str">
        <f>IF(Overall!AM15=1,'by E.K.'!$CI15,"")</f>
        <v/>
      </c>
      <c r="AN15" s="53" t="str">
        <f>IF(Overall!AN15=1,'by E.K.'!$CI15,"")</f>
        <v/>
      </c>
      <c r="AO15" s="53" t="str">
        <f>IF(Overall!AO15=1,'by E.K.'!$CI15,"")</f>
        <v/>
      </c>
      <c r="AP15" s="53" t="str">
        <f>IF(Overall!AP15=1,'by E.K.'!$CI15,"")</f>
        <v/>
      </c>
      <c r="AQ15" s="53" t="str">
        <f>IF(Overall!AQ15=1,'by E.K.'!$CI15,"")</f>
        <v/>
      </c>
      <c r="AR15" s="53" t="str">
        <f>IF(Overall!AR15=1,'by E.K.'!$CI15,"")</f>
        <v/>
      </c>
      <c r="AS15" s="53" t="str">
        <f>IF(Overall!AS15=1,'by E.K.'!$CI15,"")</f>
        <v/>
      </c>
      <c r="AT15" s="53" t="str">
        <f>IF(Overall!AT15=1,'by E.K.'!$CI15,"")</f>
        <v/>
      </c>
      <c r="AU15" s="53" t="str">
        <f>IF(Overall!AU15=1,'by E.K.'!$CI15,"")</f>
        <v/>
      </c>
      <c r="AV15" s="53" t="str">
        <f>IF(Overall!AV15=1,'by E.K.'!$CI15,"")</f>
        <v/>
      </c>
      <c r="AW15" s="53" t="str">
        <f>IF(Overall!AW15=1,'by E.K.'!$CI15,"")</f>
        <v/>
      </c>
      <c r="AX15" s="53" t="str">
        <f>IF(Overall!AX15=1,'by E.K.'!$CI15,"")</f>
        <v/>
      </c>
      <c r="AY15" s="53" t="str">
        <f>IF(Overall!AY15=1,'by E.K.'!$CI15,"")</f>
        <v/>
      </c>
      <c r="AZ15" s="53" t="str">
        <f>IF(Overall!AZ15=1,'by E.K.'!$CI15,"")</f>
        <v/>
      </c>
      <c r="BA15" s="53" t="str">
        <f>IF(Overall!BA15=1,'by E.K.'!$CI15,"")</f>
        <v/>
      </c>
      <c r="BB15" s="53" t="str">
        <f>IF(Overall!BB15=1,'by E.K.'!$CI15,"")</f>
        <v/>
      </c>
      <c r="BC15" s="53" t="str">
        <f>IF(Overall!BC15=1,'by E.K.'!$CI15,"")</f>
        <v/>
      </c>
      <c r="BD15" s="53"/>
      <c r="BE15" s="53">
        <v>19</v>
      </c>
      <c r="BF15" s="53">
        <v>6</v>
      </c>
      <c r="BG15" s="53">
        <v>24</v>
      </c>
      <c r="BH15" s="53"/>
      <c r="BI15" s="53" t="str">
        <f>IF(Overall!BI15=1,'by E.K.'!$CI15,"")</f>
        <v/>
      </c>
      <c r="BJ15" s="53" t="str">
        <f>IF(Overall!BJ15=1,'by E.K.'!$CI15,"")</f>
        <v/>
      </c>
      <c r="BK15" s="53" t="str">
        <f>IF(Overall!BK15=1,'by E.K.'!$CI15,"")</f>
        <v/>
      </c>
      <c r="BL15" s="53" t="str">
        <f>IF(Overall!BL15=1,'by E.K.'!$CI15,"")</f>
        <v/>
      </c>
      <c r="BM15" s="53" t="str">
        <f>IF(Overall!BM15=1,'by E.K.'!$CI15,"")</f>
        <v/>
      </c>
      <c r="BN15" s="53" t="str">
        <f>IF(Overall!BN15=1,'by E.K.'!$CI15,"")</f>
        <v/>
      </c>
      <c r="BO15" s="53" t="str">
        <f>IF(Overall!BO15=1,'by E.K.'!$CI15,"")</f>
        <v/>
      </c>
      <c r="BP15" s="53" t="str">
        <f>IF(Overall!BP15=1,'by E.K.'!$CI15,"")</f>
        <v/>
      </c>
      <c r="BQ15" s="53" t="str">
        <f>IF(Overall!BQ15=1,'by E.K.'!$CI15,"")</f>
        <v/>
      </c>
      <c r="BR15" s="53" t="str">
        <f>IF(Overall!BR15=1,'by E.K.'!$CI15,"")</f>
        <v/>
      </c>
      <c r="BS15" s="53" t="str">
        <f>IF(Overall!BS15=1,'by E.K.'!$CI15,"")</f>
        <v/>
      </c>
      <c r="BT15" s="53" t="str">
        <f>IF(Overall!BT15=1,'by E.K.'!$CI15,"")</f>
        <v/>
      </c>
      <c r="BU15" s="53" t="str">
        <f>IF(Overall!BU15=1,'by E.K.'!$CI15,"")</f>
        <v/>
      </c>
      <c r="BV15" s="53" t="str">
        <f>IF(Overall!BV15=1,'by E.K.'!$CI15,"")</f>
        <v/>
      </c>
      <c r="BW15" s="53" t="str">
        <f>IF(Overall!BW15=1,'by E.K.'!$CI15,"")</f>
        <v/>
      </c>
      <c r="BX15" s="53" t="str">
        <f>IF(Overall!BX15=1,'by E.K.'!$CI15,"")</f>
        <v/>
      </c>
      <c r="BY15" s="53" t="str">
        <f>IF(Overall!BY15=1,'by E.K.'!$CI15,"")</f>
        <v/>
      </c>
      <c r="BZ15" s="53" t="str">
        <f>IF(Overall!BZ15=1,'by E.K.'!$CI15,"")</f>
        <v/>
      </c>
      <c r="CA15" s="53" t="str">
        <f>IF(Overall!CA15=1,'by E.K.'!$CI15,"")</f>
        <v/>
      </c>
      <c r="CB15" s="53" t="str">
        <f>IF(Overall!CB15=1,'by E.K.'!$CI15,"")</f>
        <v/>
      </c>
      <c r="CC15" s="53" t="str">
        <f>IF(Overall!CC15=1,'by E.K.'!$CI15,"")</f>
        <v/>
      </c>
      <c r="CD15" s="53" t="str">
        <f>IF(Overall!CD15=1,'by E.K.'!$CI15,"")</f>
        <v/>
      </c>
      <c r="CE15" s="53" t="str">
        <f>IF(Overall!CE15=1,'by E.K.'!$CI15,"")</f>
        <v/>
      </c>
      <c r="CF15" s="53" t="str">
        <f>IF(Overall!CF15=1,'by E.K.'!$CI15,"")</f>
        <v/>
      </c>
      <c r="CG15" s="53" t="str">
        <f>IF(Overall!CG15=1,'by E.K.'!$CI15,"")</f>
        <v/>
      </c>
      <c r="CH15" s="53"/>
      <c r="CI15" s="58" t="s">
        <v>30</v>
      </c>
      <c r="CJ15" s="53"/>
      <c r="CK15" s="121" t="s">
        <v>115</v>
      </c>
      <c r="CL15" s="53"/>
      <c r="CM15" s="121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2"/>
      <c r="DW15" s="52"/>
      <c r="DX15" s="52"/>
      <c r="DY15" s="52"/>
      <c r="DZ15" s="52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x14ac:dyDescent="0.35">
      <c r="A16" s="53" t="str">
        <f>IF(Overall!A16=1,'by E.K.'!$CI16,"")</f>
        <v/>
      </c>
      <c r="B16" s="53" t="str">
        <f>IF(Overall!B16=1,'by E.K.'!$CI16,"")</f>
        <v/>
      </c>
      <c r="C16" s="53" t="str">
        <f>IF(Overall!C16=1,'by E.K.'!$CI16,"")</f>
        <v/>
      </c>
      <c r="D16" s="53" t="str">
        <f>IF(Overall!D16=1,'by E.K.'!$CI16,"")</f>
        <v/>
      </c>
      <c r="E16" s="53" t="str">
        <f>IF(Overall!E16=1,'by E.K.'!$CI16,"")</f>
        <v/>
      </c>
      <c r="F16" s="53" t="str">
        <f>IF(Overall!F16=1,'by E.K.'!$CI16,"")</f>
        <v/>
      </c>
      <c r="G16" s="53" t="str">
        <f>IF(Overall!G16=1,'by E.K.'!$CI16,"")</f>
        <v/>
      </c>
      <c r="H16" s="53" t="str">
        <f>IF(Overall!H16=1,'by E.K.'!$CI16,"")</f>
        <v/>
      </c>
      <c r="I16" s="53" t="str">
        <f>IF(Overall!I16=1,'by E.K.'!$CI16,"")</f>
        <v/>
      </c>
      <c r="J16" s="53" t="str">
        <f>IF(Overall!J16=1,'by E.K.'!$CI16,"")</f>
        <v/>
      </c>
      <c r="K16" s="53" t="str">
        <f>IF(Overall!K16=1,'by E.K.'!$CI16,"")</f>
        <v/>
      </c>
      <c r="L16" s="53" t="str">
        <f>IF(Overall!L16=1,'by E.K.'!$CI16,"")</f>
        <v/>
      </c>
      <c r="M16" s="53" t="str">
        <f>IF(Overall!M16=1,'by E.K.'!$CI16,"")</f>
        <v/>
      </c>
      <c r="N16" s="53" t="str">
        <f>IF(Overall!N16=1,'by E.K.'!$CI16,"")</f>
        <v/>
      </c>
      <c r="O16" s="53" t="str">
        <f>IF(Overall!O16=1,'by E.K.'!$CI16,"")</f>
        <v/>
      </c>
      <c r="P16" s="53" t="str">
        <f>IF(Overall!P16=1,'by E.K.'!$CI16,"")</f>
        <v/>
      </c>
      <c r="Q16" s="53" t="str">
        <f>IF(Overall!Q16=1,'by E.K.'!$CI16,"")</f>
        <v/>
      </c>
      <c r="R16" s="53" t="str">
        <f>IF(Overall!R16=1,'by E.K.'!$CI16,"")</f>
        <v/>
      </c>
      <c r="S16" s="53" t="str">
        <f>IF(Overall!S16=1,'by E.K.'!$CI16,"")</f>
        <v/>
      </c>
      <c r="T16" s="53" t="str">
        <f>IF(Overall!T16=1,'by E.K.'!$CI16,"")</f>
        <v/>
      </c>
      <c r="U16" s="53" t="str">
        <f>IF(Overall!U16=1,'by E.K.'!$CI16,"")</f>
        <v/>
      </c>
      <c r="V16" s="53" t="str">
        <f>IF(Overall!V16=1,'by E.K.'!$CI16,"")</f>
        <v/>
      </c>
      <c r="W16" s="53" t="str">
        <f>IF(Overall!W16=1,'by E.K.'!$CI16,"")</f>
        <v/>
      </c>
      <c r="X16" s="53" t="str">
        <f>IF(Overall!X16=1,'by E.K.'!$CI16,"")</f>
        <v/>
      </c>
      <c r="Y16" s="53" t="str">
        <f>IF(Overall!Y16=1,'by E.K.'!$CI16,"")</f>
        <v/>
      </c>
      <c r="Z16" s="53"/>
      <c r="AA16" s="53">
        <v>25</v>
      </c>
      <c r="AB16" s="53">
        <v>0</v>
      </c>
      <c r="AC16" s="53">
        <v>0</v>
      </c>
      <c r="AD16" s="53"/>
      <c r="AE16" s="53" t="str">
        <f>IF(Overall!AE16=1,'by E.K.'!$CI16,"")</f>
        <v/>
      </c>
      <c r="AF16" s="53" t="str">
        <f>IF(Overall!AF16=1,'by E.K.'!$CI16,"")</f>
        <v/>
      </c>
      <c r="AG16" s="53" t="str">
        <f>IF(Overall!AG16=1,'by E.K.'!$CI16,"")</f>
        <v/>
      </c>
      <c r="AH16" s="53" t="str">
        <f>IF(Overall!AH16=1,'by E.K.'!$CI16,"")</f>
        <v/>
      </c>
      <c r="AI16" s="53" t="str">
        <f>IF(Overall!AI16=1,'by E.K.'!$CI16,"")</f>
        <v/>
      </c>
      <c r="AJ16" s="53" t="str">
        <f>IF(Overall!AJ16=1,'by E.K.'!$CI16,"")</f>
        <v/>
      </c>
      <c r="AK16" s="53" t="str">
        <f>IF(Overall!AK16=1,'by E.K.'!$CI16,"")</f>
        <v/>
      </c>
      <c r="AL16" s="53" t="str">
        <f>IF(Overall!AL16=1,'by E.K.'!$CI16,"")</f>
        <v/>
      </c>
      <c r="AM16" s="53" t="str">
        <f>IF(Overall!AM16=1,'by E.K.'!$CI16,"")</f>
        <v/>
      </c>
      <c r="AN16" s="53" t="str">
        <f>IF(Overall!AN16=1,'by E.K.'!$CI16,"")</f>
        <v/>
      </c>
      <c r="AO16" s="53" t="str">
        <f>IF(Overall!AO16=1,'by E.K.'!$CI16,"")</f>
        <v/>
      </c>
      <c r="AP16" s="53" t="str">
        <f>IF(Overall!AP16=1,'by E.K.'!$CI16,"")</f>
        <v/>
      </c>
      <c r="AQ16" s="53" t="str">
        <f>IF(Overall!AQ16=1,'by E.K.'!$CI16,"")</f>
        <v/>
      </c>
      <c r="AR16" s="53" t="str">
        <f>IF(Overall!AR16=1,'by E.K.'!$CI16,"")</f>
        <v/>
      </c>
      <c r="AS16" s="53" t="str">
        <f>IF(Overall!AS16=1,'by E.K.'!$CI16,"")</f>
        <v/>
      </c>
      <c r="AT16" s="53" t="str">
        <f>IF(Overall!AT16=1,'by E.K.'!$CI16,"")</f>
        <v/>
      </c>
      <c r="AU16" s="53" t="str">
        <f>IF(Overall!AU16=1,'by E.K.'!$CI16,"")</f>
        <v/>
      </c>
      <c r="AV16" s="53" t="str">
        <f>IF(Overall!AV16=1,'by E.K.'!$CI16,"")</f>
        <v/>
      </c>
      <c r="AW16" s="53" t="str">
        <f>IF(Overall!AW16=1,'by E.K.'!$CI16,"")</f>
        <v/>
      </c>
      <c r="AX16" s="53" t="str">
        <f>IF(Overall!AX16=1,'by E.K.'!$CI16,"")</f>
        <v/>
      </c>
      <c r="AY16" s="53" t="str">
        <f>IF(Overall!AY16=1,'by E.K.'!$CI16,"")</f>
        <v/>
      </c>
      <c r="AZ16" s="53" t="str">
        <f>IF(Overall!AZ16=1,'by E.K.'!$CI16,"")</f>
        <v/>
      </c>
      <c r="BA16" s="53" t="str">
        <f>IF(Overall!BA16=1,'by E.K.'!$CI16,"")</f>
        <v/>
      </c>
      <c r="BB16" s="53" t="str">
        <f>IF(Overall!BB16=1,'by E.K.'!$CI16,"")</f>
        <v/>
      </c>
      <c r="BC16" s="53" t="str">
        <f>IF(Overall!BC16=1,'by E.K.'!$CI16,"")</f>
        <v/>
      </c>
      <c r="BD16" s="53"/>
      <c r="BE16" s="53">
        <v>18</v>
      </c>
      <c r="BF16" s="53">
        <v>7</v>
      </c>
      <c r="BG16" s="53">
        <v>28.000000000000004</v>
      </c>
      <c r="BH16" s="53"/>
      <c r="BI16" s="53" t="str">
        <f>IF(Overall!BI16=1,'by E.K.'!$CI16,"")</f>
        <v/>
      </c>
      <c r="BJ16" s="53" t="str">
        <f>IF(Overall!BJ16=1,'by E.K.'!$CI16,"")</f>
        <v/>
      </c>
      <c r="BK16" s="53" t="str">
        <f>IF(Overall!BK16=1,'by E.K.'!$CI16,"")</f>
        <v/>
      </c>
      <c r="BL16" s="53" t="str">
        <f>IF(Overall!BL16=1,'by E.K.'!$CI16,"")</f>
        <v/>
      </c>
      <c r="BM16" s="53" t="str">
        <f>IF(Overall!BM16=1,'by E.K.'!$CI16,"")</f>
        <v/>
      </c>
      <c r="BN16" s="53" t="str">
        <f>IF(Overall!BN16=1,'by E.K.'!$CI16,"")</f>
        <v/>
      </c>
      <c r="BO16" s="53" t="str">
        <f>IF(Overall!BO16=1,'by E.K.'!$CI16,"")</f>
        <v/>
      </c>
      <c r="BP16" s="53" t="str">
        <f>IF(Overall!BP16=1,'by E.K.'!$CI16,"")</f>
        <v/>
      </c>
      <c r="BQ16" s="53" t="str">
        <f>IF(Overall!BQ16=1,'by E.K.'!$CI16,"")</f>
        <v/>
      </c>
      <c r="BR16" s="53" t="str">
        <f>IF(Overall!BR16=1,'by E.K.'!$CI16,"")</f>
        <v/>
      </c>
      <c r="BS16" s="53" t="str">
        <f>IF(Overall!BS16=1,'by E.K.'!$CI16,"")</f>
        <v/>
      </c>
      <c r="BT16" s="53" t="str">
        <f>IF(Overall!BT16=1,'by E.K.'!$CI16,"")</f>
        <v/>
      </c>
      <c r="BU16" s="53" t="str">
        <f>IF(Overall!BU16=1,'by E.K.'!$CI16,"")</f>
        <v/>
      </c>
      <c r="BV16" s="53" t="str">
        <f>IF(Overall!BV16=1,'by E.K.'!$CI16,"")</f>
        <v/>
      </c>
      <c r="BW16" s="53" t="str">
        <f>IF(Overall!BW16=1,'by E.K.'!$CI16,"")</f>
        <v/>
      </c>
      <c r="BX16" s="53" t="str">
        <f>IF(Overall!BX16=1,'by E.K.'!$CI16,"")</f>
        <v/>
      </c>
      <c r="BY16" s="53" t="str">
        <f>IF(Overall!BY16=1,'by E.K.'!$CI16,"")</f>
        <v/>
      </c>
      <c r="BZ16" s="53" t="str">
        <f>IF(Overall!BZ16=1,'by E.K.'!$CI16,"")</f>
        <v/>
      </c>
      <c r="CA16" s="53" t="str">
        <f>IF(Overall!CA16=1,'by E.K.'!$CI16,"")</f>
        <v/>
      </c>
      <c r="CB16" s="53" t="str">
        <f>IF(Overall!CB16=1,'by E.K.'!$CI16,"")</f>
        <v/>
      </c>
      <c r="CC16" s="53" t="str">
        <f>IF(Overall!CC16=1,'by E.K.'!$CI16,"")</f>
        <v/>
      </c>
      <c r="CD16" s="53" t="str">
        <f>IF(Overall!CD16=1,'by E.K.'!$CI16,"")</f>
        <v/>
      </c>
      <c r="CE16" s="53" t="str">
        <f>IF(Overall!CE16=1,'by E.K.'!$CI16,"")</f>
        <v/>
      </c>
      <c r="CF16" s="53" t="str">
        <f>IF(Overall!CF16=1,'by E.K.'!$CI16,"")</f>
        <v/>
      </c>
      <c r="CG16" s="53" t="str">
        <f>IF(Overall!CG16=1,'by E.K.'!$CI16,"")</f>
        <v/>
      </c>
      <c r="CH16" s="53"/>
      <c r="CI16" s="58" t="s">
        <v>30</v>
      </c>
      <c r="CJ16" s="53"/>
      <c r="CK16" s="121" t="s">
        <v>115</v>
      </c>
      <c r="CL16" s="53"/>
      <c r="CM16" s="121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2"/>
      <c r="DW16" s="52"/>
      <c r="DX16" s="52"/>
      <c r="DY16" s="52"/>
      <c r="DZ16" s="52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  <row r="17" spans="1:250" x14ac:dyDescent="0.35">
      <c r="A17" s="53" t="str">
        <f>IF(Overall!A17=1,'by E.K.'!$CI17,"")</f>
        <v/>
      </c>
      <c r="B17" s="53" t="str">
        <f>IF(Overall!B17=1,'by E.K.'!$CI17,"")</f>
        <v/>
      </c>
      <c r="C17" s="53" t="str">
        <f>IF(Overall!C17=1,'by E.K.'!$CI17,"")</f>
        <v/>
      </c>
      <c r="D17" s="53" t="str">
        <f>IF(Overall!D17=1,'by E.K.'!$CI17,"")</f>
        <v/>
      </c>
      <c r="E17" s="53" t="str">
        <f>IF(Overall!E17=1,'by E.K.'!$CI17,"")</f>
        <v/>
      </c>
      <c r="F17" s="53" t="str">
        <f>IF(Overall!F17=1,'by E.K.'!$CI17,"")</f>
        <v/>
      </c>
      <c r="G17" s="53" t="str">
        <f>IF(Overall!G17=1,'by E.K.'!$CI17,"")</f>
        <v/>
      </c>
      <c r="H17" s="53" t="str">
        <f>IF(Overall!H17=1,'by E.K.'!$CI17,"")</f>
        <v/>
      </c>
      <c r="I17" s="53" t="str">
        <f>IF(Overall!I17=1,'by E.K.'!$CI17,"")</f>
        <v/>
      </c>
      <c r="J17" s="53" t="str">
        <f>IF(Overall!J17=1,'by E.K.'!$CI17,"")</f>
        <v/>
      </c>
      <c r="K17" s="53" t="str">
        <f>IF(Overall!K17=1,'by E.K.'!$CI17,"")</f>
        <v/>
      </c>
      <c r="L17" s="53" t="str">
        <f>IF(Overall!L17=1,'by E.K.'!$CI17,"")</f>
        <v/>
      </c>
      <c r="M17" s="53" t="str">
        <f>IF(Overall!M17=1,'by E.K.'!$CI17,"")</f>
        <v/>
      </c>
      <c r="N17" s="53" t="str">
        <f>IF(Overall!N17=1,'by E.K.'!$CI17,"")</f>
        <v/>
      </c>
      <c r="O17" s="53" t="str">
        <f>IF(Overall!O17=1,'by E.K.'!$CI17,"")</f>
        <v/>
      </c>
      <c r="P17" s="53" t="str">
        <f>IF(Overall!P17=1,'by E.K.'!$CI17,"")</f>
        <v/>
      </c>
      <c r="Q17" s="53" t="str">
        <f>IF(Overall!Q17=1,'by E.K.'!$CI17,"")</f>
        <v/>
      </c>
      <c r="R17" s="53" t="str">
        <f>IF(Overall!R17=1,'by E.K.'!$CI17,"")</f>
        <v/>
      </c>
      <c r="S17" s="53" t="str">
        <f>IF(Overall!S17=1,'by E.K.'!$CI17,"")</f>
        <v/>
      </c>
      <c r="T17" s="53" t="str">
        <f>IF(Overall!T17=1,'by E.K.'!$CI17,"")</f>
        <v/>
      </c>
      <c r="U17" s="53" t="str">
        <f>IF(Overall!U17=1,'by E.K.'!$CI17,"")</f>
        <v/>
      </c>
      <c r="V17" s="53" t="str">
        <f>IF(Overall!V17=1,'by E.K.'!$CI17,"")</f>
        <v/>
      </c>
      <c r="W17" s="53" t="str">
        <f>IF(Overall!W17=1,'by E.K.'!$CI17,"")</f>
        <v/>
      </c>
      <c r="X17" s="53" t="str">
        <f>IF(Overall!X17=1,'by E.K.'!$CI17,"")</f>
        <v/>
      </c>
      <c r="Y17" s="53" t="str">
        <f>IF(Overall!Y17=1,'by E.K.'!$CI17,"")</f>
        <v/>
      </c>
      <c r="Z17" s="51"/>
      <c r="AA17" s="51">
        <v>25</v>
      </c>
      <c r="AB17" s="51">
        <v>0</v>
      </c>
      <c r="AC17" s="51">
        <v>0</v>
      </c>
      <c r="AD17" s="51"/>
      <c r="AE17" s="53" t="str">
        <f>IF(Overall!AE17=1,'by E.K.'!$CI17,"")</f>
        <v/>
      </c>
      <c r="AF17" s="53" t="str">
        <f>IF(Overall!AF17=1,'by E.K.'!$CI17,"")</f>
        <v/>
      </c>
      <c r="AG17" s="53" t="str">
        <f>IF(Overall!AG17=1,'by E.K.'!$CI17,"")</f>
        <v/>
      </c>
      <c r="AH17" s="53" t="str">
        <f>IF(Overall!AH17=1,'by E.K.'!$CI17,"")</f>
        <v/>
      </c>
      <c r="AI17" s="53" t="str">
        <f>IF(Overall!AI17=1,'by E.K.'!$CI17,"")</f>
        <v/>
      </c>
      <c r="AJ17" s="53" t="str">
        <f>IF(Overall!AJ17=1,'by E.K.'!$CI17,"")</f>
        <v/>
      </c>
      <c r="AK17" s="53" t="str">
        <f>IF(Overall!AK17=1,'by E.K.'!$CI17,"")</f>
        <v/>
      </c>
      <c r="AL17" s="53" t="str">
        <f>IF(Overall!AL17=1,'by E.K.'!$CI17,"")</f>
        <v/>
      </c>
      <c r="AM17" s="53" t="str">
        <f>IF(Overall!AM17=1,'by E.K.'!$CI17,"")</f>
        <v/>
      </c>
      <c r="AN17" s="53" t="str">
        <f>IF(Overall!AN17=1,'by E.K.'!$CI17,"")</f>
        <v/>
      </c>
      <c r="AO17" s="53" t="str">
        <f>IF(Overall!AO17=1,'by E.K.'!$CI17,"")</f>
        <v/>
      </c>
      <c r="AP17" s="53" t="str">
        <f>IF(Overall!AP17=1,'by E.K.'!$CI17,"")</f>
        <v/>
      </c>
      <c r="AQ17" s="53" t="str">
        <f>IF(Overall!AQ17=1,'by E.K.'!$CI17,"")</f>
        <v/>
      </c>
      <c r="AR17" s="53" t="str">
        <f>IF(Overall!AR17=1,'by E.K.'!$CI17,"")</f>
        <v/>
      </c>
      <c r="AS17" s="53" t="str">
        <f>IF(Overall!AS17=1,'by E.K.'!$CI17,"")</f>
        <v/>
      </c>
      <c r="AT17" s="53" t="str">
        <f>IF(Overall!AT17=1,'by E.K.'!$CI17,"")</f>
        <v/>
      </c>
      <c r="AU17" s="53" t="str">
        <f>IF(Overall!AU17=1,'by E.K.'!$CI17,"")</f>
        <v/>
      </c>
      <c r="AV17" s="53" t="str">
        <f>IF(Overall!AV17=1,'by E.K.'!$CI17,"")</f>
        <v/>
      </c>
      <c r="AW17" s="53" t="str">
        <f>IF(Overall!AW17=1,'by E.K.'!$CI17,"")</f>
        <v/>
      </c>
      <c r="AX17" s="53" t="str">
        <f>IF(Overall!AX17=1,'by E.K.'!$CI17,"")</f>
        <v/>
      </c>
      <c r="AY17" s="53" t="str">
        <f>IF(Overall!AY17=1,'by E.K.'!$CI17,"")</f>
        <v/>
      </c>
      <c r="AZ17" s="53" t="str">
        <f>IF(Overall!AZ17=1,'by E.K.'!$CI17,"")</f>
        <v/>
      </c>
      <c r="BA17" s="53" t="str">
        <f>IF(Overall!BA17=1,'by E.K.'!$CI17,"")</f>
        <v/>
      </c>
      <c r="BB17" s="53" t="str">
        <f>IF(Overall!BB17=1,'by E.K.'!$CI17,"")</f>
        <v/>
      </c>
      <c r="BC17" s="53" t="str">
        <f>IF(Overall!BC17=1,'by E.K.'!$CI17,"")</f>
        <v/>
      </c>
      <c r="BD17" s="51"/>
      <c r="BE17" s="51">
        <v>17</v>
      </c>
      <c r="BF17" s="51">
        <v>8</v>
      </c>
      <c r="BG17" s="51">
        <v>32</v>
      </c>
      <c r="BH17" s="51"/>
      <c r="BI17" s="53" t="str">
        <f>IF(Overall!BI17=1,'by E.K.'!$CI17,"")</f>
        <v/>
      </c>
      <c r="BJ17" s="53" t="str">
        <f>IF(Overall!BJ17=1,'by E.K.'!$CI17,"")</f>
        <v/>
      </c>
      <c r="BK17" s="53" t="str">
        <f>IF(Overall!BK17=1,'by E.K.'!$CI17,"")</f>
        <v/>
      </c>
      <c r="BL17" s="53" t="str">
        <f>IF(Overall!BL17=1,'by E.K.'!$CI17,"")</f>
        <v/>
      </c>
      <c r="BM17" s="53" t="str">
        <f>IF(Overall!BM17=1,'by E.K.'!$CI17,"")</f>
        <v/>
      </c>
      <c r="BN17" s="53" t="str">
        <f>IF(Overall!BN17=1,'by E.K.'!$CI17,"")</f>
        <v/>
      </c>
      <c r="BO17" s="53" t="str">
        <f>IF(Overall!BO17=1,'by E.K.'!$CI17,"")</f>
        <v/>
      </c>
      <c r="BP17" s="53" t="str">
        <f>IF(Overall!BP17=1,'by E.K.'!$CI17,"")</f>
        <v/>
      </c>
      <c r="BQ17" s="53" t="str">
        <f>IF(Overall!BQ17=1,'by E.K.'!$CI17,"")</f>
        <v/>
      </c>
      <c r="BR17" s="53" t="str">
        <f>IF(Overall!BR17=1,'by E.K.'!$CI17,"")</f>
        <v/>
      </c>
      <c r="BS17" s="53" t="str">
        <f>IF(Overall!BS17=1,'by E.K.'!$CI17,"")</f>
        <v/>
      </c>
      <c r="BT17" s="53" t="str">
        <f>IF(Overall!BT17=1,'by E.K.'!$CI17,"")</f>
        <v/>
      </c>
      <c r="BU17" s="53" t="str">
        <f>IF(Overall!BU17=1,'by E.K.'!$CI17,"")</f>
        <v/>
      </c>
      <c r="BV17" s="53" t="str">
        <f>IF(Overall!BV17=1,'by E.K.'!$CI17,"")</f>
        <v/>
      </c>
      <c r="BW17" s="53" t="str">
        <f>IF(Overall!BW17=1,'by E.K.'!$CI17,"")</f>
        <v/>
      </c>
      <c r="BX17" s="53" t="str">
        <f>IF(Overall!BX17=1,'by E.K.'!$CI17,"")</f>
        <v/>
      </c>
      <c r="BY17" s="53" t="str">
        <f>IF(Overall!BY17=1,'by E.K.'!$CI17,"")</f>
        <v/>
      </c>
      <c r="BZ17" s="53" t="str">
        <f>IF(Overall!BZ17=1,'by E.K.'!$CI17,"")</f>
        <v/>
      </c>
      <c r="CA17" s="53" t="str">
        <f>IF(Overall!CA17=1,'by E.K.'!$CI17,"")</f>
        <v/>
      </c>
      <c r="CB17" s="53" t="str">
        <f>IF(Overall!CB17=1,'by E.K.'!$CI17,"")</f>
        <v/>
      </c>
      <c r="CC17" s="53" t="str">
        <f>IF(Overall!CC17=1,'by E.K.'!$CI17,"")</f>
        <v/>
      </c>
      <c r="CD17" s="53" t="str">
        <f>IF(Overall!CD17=1,'by E.K.'!$CI17,"")</f>
        <v/>
      </c>
      <c r="CE17" s="53" t="str">
        <f>IF(Overall!CE17=1,'by E.K.'!$CI17,"")</f>
        <v/>
      </c>
      <c r="CF17" s="53" t="str">
        <f>IF(Overall!CF17=1,'by E.K.'!$CI17,"")</f>
        <v/>
      </c>
      <c r="CG17" s="53" t="str">
        <f>IF(Overall!CG17=1,'by E.K.'!$CI17,"")</f>
        <v/>
      </c>
      <c r="CH17" s="51"/>
      <c r="CI17" s="64" t="s">
        <v>30</v>
      </c>
      <c r="CJ17" s="51"/>
      <c r="CK17" s="121" t="s">
        <v>115</v>
      </c>
      <c r="CL17" s="51"/>
      <c r="CM17" s="12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2"/>
      <c r="DW17" s="52"/>
      <c r="DX17" s="52"/>
      <c r="DY17" s="52"/>
      <c r="DZ17" s="52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</row>
    <row r="18" spans="1:250" x14ac:dyDescent="0.35">
      <c r="A18" s="53" t="str">
        <f>IF(Overall!A18=1,'by E.K.'!$CI18,"")</f>
        <v/>
      </c>
      <c r="B18" s="53" t="str">
        <f>IF(Overall!B18=1,'by E.K.'!$CI18,"")</f>
        <v/>
      </c>
      <c r="C18" s="53" t="str">
        <f>IF(Overall!C18=1,'by E.K.'!$CI18,"")</f>
        <v/>
      </c>
      <c r="D18" s="53" t="str">
        <f>IF(Overall!D18=1,'by E.K.'!$CI18,"")</f>
        <v/>
      </c>
      <c r="E18" s="53" t="str">
        <f>IF(Overall!E18=1,'by E.K.'!$CI18,"")</f>
        <v/>
      </c>
      <c r="F18" s="53" t="str">
        <f>IF(Overall!F18=1,'by E.K.'!$CI18,"")</f>
        <v/>
      </c>
      <c r="G18" s="53" t="str">
        <f>IF(Overall!G18=1,'by E.K.'!$CI18,"")</f>
        <v/>
      </c>
      <c r="H18" s="53" t="str">
        <f>IF(Overall!H18=1,'by E.K.'!$CI18,"")</f>
        <v/>
      </c>
      <c r="I18" s="53" t="str">
        <f>IF(Overall!I18=1,'by E.K.'!$CI18,"")</f>
        <v/>
      </c>
      <c r="J18" s="53" t="str">
        <f>IF(Overall!J18=1,'by E.K.'!$CI18,"")</f>
        <v/>
      </c>
      <c r="K18" s="53" t="str">
        <f>IF(Overall!K18=1,'by E.K.'!$CI18,"")</f>
        <v/>
      </c>
      <c r="L18" s="53" t="str">
        <f>IF(Overall!L18=1,'by E.K.'!$CI18,"")</f>
        <v/>
      </c>
      <c r="M18" s="53" t="str">
        <f>IF(Overall!M18=1,'by E.K.'!$CI18,"")</f>
        <v/>
      </c>
      <c r="N18" s="53" t="str">
        <f>IF(Overall!N18=1,'by E.K.'!$CI18,"")</f>
        <v/>
      </c>
      <c r="O18" s="53" t="str">
        <f>IF(Overall!O18=1,'by E.K.'!$CI18,"")</f>
        <v/>
      </c>
      <c r="P18" s="53" t="str">
        <f>IF(Overall!P18=1,'by E.K.'!$CI18,"")</f>
        <v/>
      </c>
      <c r="Q18" s="53" t="str">
        <f>IF(Overall!Q18=1,'by E.K.'!$CI18,"")</f>
        <v/>
      </c>
      <c r="R18" s="53" t="str">
        <f>IF(Overall!R18=1,'by E.K.'!$CI18,"")</f>
        <v/>
      </c>
      <c r="S18" s="53" t="str">
        <f>IF(Overall!S18=1,'by E.K.'!$CI18,"")</f>
        <v/>
      </c>
      <c r="T18" s="53" t="str">
        <f>IF(Overall!T18=1,'by E.K.'!$CI18,"")</f>
        <v/>
      </c>
      <c r="U18" s="53" t="str">
        <f>IF(Overall!U18=1,'by E.K.'!$CI18,"")</f>
        <v/>
      </c>
      <c r="V18" s="53" t="str">
        <f>IF(Overall!V18=1,'by E.K.'!$CI18,"")</f>
        <v/>
      </c>
      <c r="W18" s="53" t="str">
        <f>IF(Overall!W18=1,'by E.K.'!$CI18,"")</f>
        <v/>
      </c>
      <c r="X18" s="53" t="str">
        <f>IF(Overall!X18=1,'by E.K.'!$CI18,"")</f>
        <v/>
      </c>
      <c r="Y18" s="53" t="str">
        <f>IF(Overall!Y18=1,'by E.K.'!$CI18,"")</f>
        <v/>
      </c>
      <c r="Z18" s="53"/>
      <c r="AA18" s="53">
        <v>25</v>
      </c>
      <c r="AB18" s="53">
        <v>0</v>
      </c>
      <c r="AC18" s="53">
        <v>0</v>
      </c>
      <c r="AD18" s="53"/>
      <c r="AE18" s="53" t="str">
        <f>IF(Overall!AE18=1,'by E.K.'!$CI18,"")</f>
        <v/>
      </c>
      <c r="AF18" s="53" t="str">
        <f>IF(Overall!AF18=1,'by E.K.'!$CI18,"")</f>
        <v/>
      </c>
      <c r="AG18" s="53" t="str">
        <f>IF(Overall!AG18=1,'by E.K.'!$CI18,"")</f>
        <v/>
      </c>
      <c r="AH18" s="53" t="str">
        <f>IF(Overall!AH18=1,'by E.K.'!$CI18,"")</f>
        <v/>
      </c>
      <c r="AI18" s="53" t="str">
        <f>IF(Overall!AI18=1,'by E.K.'!$CI18,"")</f>
        <v/>
      </c>
      <c r="AJ18" s="53" t="str">
        <f>IF(Overall!AJ18=1,'by E.K.'!$CI18,"")</f>
        <v/>
      </c>
      <c r="AK18" s="53" t="str">
        <f>IF(Overall!AK18=1,'by E.K.'!$CI18,"")</f>
        <v/>
      </c>
      <c r="AL18" s="53" t="str">
        <f>IF(Overall!AL18=1,'by E.K.'!$CI18,"")</f>
        <v/>
      </c>
      <c r="AM18" s="53" t="str">
        <f>IF(Overall!AM18=1,'by E.K.'!$CI18,"")</f>
        <v/>
      </c>
      <c r="AN18" s="53" t="str">
        <f>IF(Overall!AN18=1,'by E.K.'!$CI18,"")</f>
        <v/>
      </c>
      <c r="AO18" s="53" t="str">
        <f>IF(Overall!AO18=1,'by E.K.'!$CI18,"")</f>
        <v/>
      </c>
      <c r="AP18" s="53" t="str">
        <f>IF(Overall!AP18=1,'by E.K.'!$CI18,"")</f>
        <v/>
      </c>
      <c r="AQ18" s="53" t="str">
        <f>IF(Overall!AQ18=1,'by E.K.'!$CI18,"")</f>
        <v/>
      </c>
      <c r="AR18" s="53" t="str">
        <f>IF(Overall!AR18=1,'by E.K.'!$CI18,"")</f>
        <v/>
      </c>
      <c r="AS18" s="53" t="str">
        <f>IF(Overall!AS18=1,'by E.K.'!$CI18,"")</f>
        <v/>
      </c>
      <c r="AT18" s="53" t="str">
        <f>IF(Overall!AT18=1,'by E.K.'!$CI18,"")</f>
        <v/>
      </c>
      <c r="AU18" s="53" t="str">
        <f>IF(Overall!AU18=1,'by E.K.'!$CI18,"")</f>
        <v/>
      </c>
      <c r="AV18" s="53" t="str">
        <f>IF(Overall!AV18=1,'by E.K.'!$CI18,"")</f>
        <v/>
      </c>
      <c r="AW18" s="53" t="str">
        <f>IF(Overall!AW18=1,'by E.K.'!$CI18,"")</f>
        <v/>
      </c>
      <c r="AX18" s="53" t="str">
        <f>IF(Overall!AX18=1,'by E.K.'!$CI18,"")</f>
        <v/>
      </c>
      <c r="AY18" s="53" t="str">
        <f>IF(Overall!AY18=1,'by E.K.'!$CI18,"")</f>
        <v/>
      </c>
      <c r="AZ18" s="53" t="str">
        <f>IF(Overall!AZ18=1,'by E.K.'!$CI18,"")</f>
        <v/>
      </c>
      <c r="BA18" s="53" t="str">
        <f>IF(Overall!BA18=1,'by E.K.'!$CI18,"")</f>
        <v/>
      </c>
      <c r="BB18" s="53" t="str">
        <f>IF(Overall!BB18=1,'by E.K.'!$CI18,"")</f>
        <v/>
      </c>
      <c r="BC18" s="53" t="str">
        <f>IF(Overall!BC18=1,'by E.K.'!$CI18,"")</f>
        <v/>
      </c>
      <c r="BD18" s="53"/>
      <c r="BE18" s="53">
        <v>16</v>
      </c>
      <c r="BF18" s="53">
        <v>9</v>
      </c>
      <c r="BG18" s="53">
        <v>36</v>
      </c>
      <c r="BH18" s="53"/>
      <c r="BI18" s="53" t="str">
        <f>IF(Overall!BI18=1,'by E.K.'!$CI18,"")</f>
        <v/>
      </c>
      <c r="BJ18" s="53" t="str">
        <f>IF(Overall!BJ18=1,'by E.K.'!$CI18,"")</f>
        <v/>
      </c>
      <c r="BK18" s="53" t="str">
        <f>IF(Overall!BK18=1,'by E.K.'!$CI18,"")</f>
        <v/>
      </c>
      <c r="BL18" s="53" t="str">
        <f>IF(Overall!BL18=1,'by E.K.'!$CI18,"")</f>
        <v/>
      </c>
      <c r="BM18" s="53" t="str">
        <f>IF(Overall!BM18=1,'by E.K.'!$CI18,"")</f>
        <v/>
      </c>
      <c r="BN18" s="53" t="str">
        <f>IF(Overall!BN18=1,'by E.K.'!$CI18,"")</f>
        <v/>
      </c>
      <c r="BO18" s="53" t="str">
        <f>IF(Overall!BO18=1,'by E.K.'!$CI18,"")</f>
        <v/>
      </c>
      <c r="BP18" s="53" t="str">
        <f>IF(Overall!BP18=1,'by E.K.'!$CI18,"")</f>
        <v/>
      </c>
      <c r="BQ18" s="53" t="str">
        <f>IF(Overall!BQ18=1,'by E.K.'!$CI18,"")</f>
        <v/>
      </c>
      <c r="BR18" s="53" t="str">
        <f>IF(Overall!BR18=1,'by E.K.'!$CI18,"")</f>
        <v/>
      </c>
      <c r="BS18" s="53" t="str">
        <f>IF(Overall!BS18=1,'by E.K.'!$CI18,"")</f>
        <v/>
      </c>
      <c r="BT18" s="53" t="str">
        <f>IF(Overall!BT18=1,'by E.K.'!$CI18,"")</f>
        <v/>
      </c>
      <c r="BU18" s="53" t="str">
        <f>IF(Overall!BU18=1,'by E.K.'!$CI18,"")</f>
        <v/>
      </c>
      <c r="BV18" s="53" t="str">
        <f>IF(Overall!BV18=1,'by E.K.'!$CI18,"")</f>
        <v/>
      </c>
      <c r="BW18" s="53" t="str">
        <f>IF(Overall!BW18=1,'by E.K.'!$CI18,"")</f>
        <v/>
      </c>
      <c r="BX18" s="53" t="str">
        <f>IF(Overall!BX18=1,'by E.K.'!$CI18,"")</f>
        <v/>
      </c>
      <c r="BY18" s="53" t="str">
        <f>IF(Overall!BY18=1,'by E.K.'!$CI18,"")</f>
        <v/>
      </c>
      <c r="BZ18" s="53" t="str">
        <f>IF(Overall!BZ18=1,'by E.K.'!$CI18,"")</f>
        <v/>
      </c>
      <c r="CA18" s="53" t="str">
        <f>IF(Overall!CA18=1,'by E.K.'!$CI18,"")</f>
        <v/>
      </c>
      <c r="CB18" s="53" t="str">
        <f>IF(Overall!CB18=1,'by E.K.'!$CI18,"")</f>
        <v/>
      </c>
      <c r="CC18" s="53" t="str">
        <f>IF(Overall!CC18=1,'by E.K.'!$CI18,"")</f>
        <v/>
      </c>
      <c r="CD18" s="53" t="str">
        <f>IF(Overall!CD18=1,'by E.K.'!$CI18,"")</f>
        <v/>
      </c>
      <c r="CE18" s="53" t="str">
        <f>IF(Overall!CE18=1,'by E.K.'!$CI18,"")</f>
        <v/>
      </c>
      <c r="CF18" s="53" t="str">
        <f>IF(Overall!CF18=1,'by E.K.'!$CI18,"")</f>
        <v/>
      </c>
      <c r="CG18" s="53" t="str">
        <f>IF(Overall!CG18=1,'by E.K.'!$CI18,"")</f>
        <v/>
      </c>
      <c r="CH18" s="53"/>
      <c r="CI18" s="58" t="s">
        <v>29</v>
      </c>
      <c r="CJ18" s="53"/>
      <c r="CK18" s="121" t="s">
        <v>116</v>
      </c>
      <c r="CL18" s="53"/>
      <c r="CM18" s="121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2"/>
      <c r="DW18" s="52"/>
      <c r="DX18" s="52"/>
      <c r="DY18" s="52"/>
      <c r="DZ18" s="52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</row>
    <row r="19" spans="1:250" x14ac:dyDescent="0.35">
      <c r="A19" s="53" t="str">
        <f>IF(Overall!A19=1,'by E.K.'!$CI19,"")</f>
        <v/>
      </c>
      <c r="B19" s="53" t="str">
        <f>IF(Overall!B19=1,'by E.K.'!$CI19,"")</f>
        <v/>
      </c>
      <c r="C19" s="53" t="str">
        <f>IF(Overall!C19=1,'by E.K.'!$CI19,"")</f>
        <v/>
      </c>
      <c r="D19" s="53" t="str">
        <f>IF(Overall!D19=1,'by E.K.'!$CI19,"")</f>
        <v/>
      </c>
      <c r="E19" s="53" t="str">
        <f>IF(Overall!E19=1,'by E.K.'!$CI19,"")</f>
        <v/>
      </c>
      <c r="F19" s="53" t="str">
        <f>IF(Overall!F19=1,'by E.K.'!$CI19,"")</f>
        <v/>
      </c>
      <c r="G19" s="53" t="str">
        <f>IF(Overall!G19=1,'by E.K.'!$CI19,"")</f>
        <v/>
      </c>
      <c r="H19" s="53" t="str">
        <f>IF(Overall!H19=1,'by E.K.'!$CI19,"")</f>
        <v/>
      </c>
      <c r="I19" s="53" t="str">
        <f>IF(Overall!I19=1,'by E.K.'!$CI19,"")</f>
        <v/>
      </c>
      <c r="J19" s="53" t="str">
        <f>IF(Overall!J19=1,'by E.K.'!$CI19,"")</f>
        <v/>
      </c>
      <c r="K19" s="53" t="str">
        <f>IF(Overall!K19=1,'by E.K.'!$CI19,"")</f>
        <v/>
      </c>
      <c r="L19" s="53" t="str">
        <f>IF(Overall!L19=1,'by E.K.'!$CI19,"")</f>
        <v/>
      </c>
      <c r="M19" s="53" t="str">
        <f>IF(Overall!M19=1,'by E.K.'!$CI19,"")</f>
        <v/>
      </c>
      <c r="N19" s="53" t="str">
        <f>IF(Overall!N19=1,'by E.K.'!$CI19,"")</f>
        <v/>
      </c>
      <c r="O19" s="53" t="str">
        <f>IF(Overall!O19=1,'by E.K.'!$CI19,"")</f>
        <v/>
      </c>
      <c r="P19" s="53" t="str">
        <f>IF(Overall!P19=1,'by E.K.'!$CI19,"")</f>
        <v/>
      </c>
      <c r="Q19" s="53" t="str">
        <f>IF(Overall!Q19=1,'by E.K.'!$CI19,"")</f>
        <v/>
      </c>
      <c r="R19" s="53" t="str">
        <f>IF(Overall!R19=1,'by E.K.'!$CI19,"")</f>
        <v/>
      </c>
      <c r="S19" s="53" t="str">
        <f>IF(Overall!S19=1,'by E.K.'!$CI19,"")</f>
        <v/>
      </c>
      <c r="T19" s="53" t="str">
        <f>IF(Overall!T19=1,'by E.K.'!$CI19,"")</f>
        <v/>
      </c>
      <c r="U19" s="53" t="str">
        <f>IF(Overall!U19=1,'by E.K.'!$CI19,"")</f>
        <v/>
      </c>
      <c r="V19" s="53" t="str">
        <f>IF(Overall!V19=1,'by E.K.'!$CI19,"")</f>
        <v/>
      </c>
      <c r="W19" s="53" t="str">
        <f>IF(Overall!W19=1,'by E.K.'!$CI19,"")</f>
        <v/>
      </c>
      <c r="X19" s="53" t="str">
        <f>IF(Overall!X19=1,'by E.K.'!$CI19,"")</f>
        <v/>
      </c>
      <c r="Y19" s="53" t="str">
        <f>IF(Overall!Y19=1,'by E.K.'!$CI19,"")</f>
        <v/>
      </c>
      <c r="Z19" s="53"/>
      <c r="AA19" s="53">
        <v>25</v>
      </c>
      <c r="AB19" s="53">
        <v>0</v>
      </c>
      <c r="AC19" s="53">
        <v>0</v>
      </c>
      <c r="AD19" s="53"/>
      <c r="AE19" s="53" t="str">
        <f>IF(Overall!AE19=1,'by E.K.'!$CI19,"")</f>
        <v/>
      </c>
      <c r="AF19" s="53" t="str">
        <f>IF(Overall!AF19=1,'by E.K.'!$CI19,"")</f>
        <v/>
      </c>
      <c r="AG19" s="53" t="str">
        <f>IF(Overall!AG19=1,'by E.K.'!$CI19,"")</f>
        <v/>
      </c>
      <c r="AH19" s="53" t="str">
        <f>IF(Overall!AH19=1,'by E.K.'!$CI19,"")</f>
        <v/>
      </c>
      <c r="AI19" s="53" t="str">
        <f>IF(Overall!AI19=1,'by E.K.'!$CI19,"")</f>
        <v/>
      </c>
      <c r="AJ19" s="53" t="str">
        <f>IF(Overall!AJ19=1,'by E.K.'!$CI19,"")</f>
        <v/>
      </c>
      <c r="AK19" s="53" t="str">
        <f>IF(Overall!AK19=1,'by E.K.'!$CI19,"")</f>
        <v/>
      </c>
      <c r="AL19" s="53" t="str">
        <f>IF(Overall!AL19=1,'by E.K.'!$CI19,"")</f>
        <v/>
      </c>
      <c r="AM19" s="53" t="str">
        <f>IF(Overall!AM19=1,'by E.K.'!$CI19,"")</f>
        <v/>
      </c>
      <c r="AN19" s="53" t="str">
        <f>IF(Overall!AN19=1,'by E.K.'!$CI19,"")</f>
        <v/>
      </c>
      <c r="AO19" s="53" t="str">
        <f>IF(Overall!AO19=1,'by E.K.'!$CI19,"")</f>
        <v/>
      </c>
      <c r="AP19" s="53" t="str">
        <f>IF(Overall!AP19=1,'by E.K.'!$CI19,"")</f>
        <v/>
      </c>
      <c r="AQ19" s="53" t="str">
        <f>IF(Overall!AQ19=1,'by E.K.'!$CI19,"")</f>
        <v/>
      </c>
      <c r="AR19" s="53" t="str">
        <f>IF(Overall!AR19=1,'by E.K.'!$CI19,"")</f>
        <v/>
      </c>
      <c r="AS19" s="53" t="str">
        <f>IF(Overall!AS19=1,'by E.K.'!$CI19,"")</f>
        <v/>
      </c>
      <c r="AT19" s="53" t="str">
        <f>IF(Overall!AT19=1,'by E.K.'!$CI19,"")</f>
        <v/>
      </c>
      <c r="AU19" s="53" t="str">
        <f>IF(Overall!AU19=1,'by E.K.'!$CI19,"")</f>
        <v/>
      </c>
      <c r="AV19" s="53" t="str">
        <f>IF(Overall!AV19=1,'by E.K.'!$CI19,"")</f>
        <v/>
      </c>
      <c r="AW19" s="53" t="str">
        <f>IF(Overall!AW19=1,'by E.K.'!$CI19,"")</f>
        <v/>
      </c>
      <c r="AX19" s="53" t="str">
        <f>IF(Overall!AX19=1,'by E.K.'!$CI19,"")</f>
        <v/>
      </c>
      <c r="AY19" s="53" t="str">
        <f>IF(Overall!AY19=1,'by E.K.'!$CI19,"")</f>
        <v/>
      </c>
      <c r="AZ19" s="53" t="str">
        <f>IF(Overall!AZ19=1,'by E.K.'!$CI19,"")</f>
        <v/>
      </c>
      <c r="BA19" s="53" t="str">
        <f>IF(Overall!BA19=1,'by E.K.'!$CI19,"")</f>
        <v/>
      </c>
      <c r="BB19" s="53" t="str">
        <f>IF(Overall!BB19=1,'by E.K.'!$CI19,"")</f>
        <v/>
      </c>
      <c r="BC19" s="53" t="str">
        <f>IF(Overall!BC19=1,'by E.K.'!$CI19,"")</f>
        <v/>
      </c>
      <c r="BD19" s="53"/>
      <c r="BE19" s="53">
        <v>15</v>
      </c>
      <c r="BF19" s="53">
        <v>10</v>
      </c>
      <c r="BG19" s="53">
        <v>40</v>
      </c>
      <c r="BH19" s="53"/>
      <c r="BI19" s="53" t="str">
        <f>IF(Overall!BI19=1,'by E.K.'!$CI19,"")</f>
        <v/>
      </c>
      <c r="BJ19" s="53" t="str">
        <f>IF(Overall!BJ19=1,'by E.K.'!$CI19,"")</f>
        <v/>
      </c>
      <c r="BK19" s="53" t="str">
        <f>IF(Overall!BK19=1,'by E.K.'!$CI19,"")</f>
        <v/>
      </c>
      <c r="BL19" s="53" t="str">
        <f>IF(Overall!BL19=1,'by E.K.'!$CI19,"")</f>
        <v/>
      </c>
      <c r="BM19" s="53" t="str">
        <f>IF(Overall!BM19=1,'by E.K.'!$CI19,"")</f>
        <v/>
      </c>
      <c r="BN19" s="53" t="str">
        <f>IF(Overall!BN19=1,'by E.K.'!$CI19,"")</f>
        <v/>
      </c>
      <c r="BO19" s="53" t="str">
        <f>IF(Overall!BO19=1,'by E.K.'!$CI19,"")</f>
        <v/>
      </c>
      <c r="BP19" s="53" t="str">
        <f>IF(Overall!BP19=1,'by E.K.'!$CI19,"")</f>
        <v/>
      </c>
      <c r="BQ19" s="53" t="str">
        <f>IF(Overall!BQ19=1,'by E.K.'!$CI19,"")</f>
        <v/>
      </c>
      <c r="BR19" s="53" t="str">
        <f>IF(Overall!BR19=1,'by E.K.'!$CI19,"")</f>
        <v/>
      </c>
      <c r="BS19" s="53" t="str">
        <f>IF(Overall!BS19=1,'by E.K.'!$CI19,"")</f>
        <v/>
      </c>
      <c r="BT19" s="53" t="str">
        <f>IF(Overall!BT19=1,'by E.K.'!$CI19,"")</f>
        <v/>
      </c>
      <c r="BU19" s="53" t="str">
        <f>IF(Overall!BU19=1,'by E.K.'!$CI19,"")</f>
        <v/>
      </c>
      <c r="BV19" s="53" t="str">
        <f>IF(Overall!BV19=1,'by E.K.'!$CI19,"")</f>
        <v/>
      </c>
      <c r="BW19" s="53" t="str">
        <f>IF(Overall!BW19=1,'by E.K.'!$CI19,"")</f>
        <v/>
      </c>
      <c r="BX19" s="53" t="str">
        <f>IF(Overall!BX19=1,'by E.K.'!$CI19,"")</f>
        <v/>
      </c>
      <c r="BY19" s="53" t="str">
        <f>IF(Overall!BY19=1,'by E.K.'!$CI19,"")</f>
        <v/>
      </c>
      <c r="BZ19" s="53" t="str">
        <f>IF(Overall!BZ19=1,'by E.K.'!$CI19,"")</f>
        <v/>
      </c>
      <c r="CA19" s="53" t="str">
        <f>IF(Overall!CA19=1,'by E.K.'!$CI19,"")</f>
        <v/>
      </c>
      <c r="CB19" s="53" t="str">
        <f>IF(Overall!CB19=1,'by E.K.'!$CI19,"")</f>
        <v/>
      </c>
      <c r="CC19" s="53" t="str">
        <f>IF(Overall!CC19=1,'by E.K.'!$CI19,"")</f>
        <v/>
      </c>
      <c r="CD19" s="53" t="str">
        <f>IF(Overall!CD19=1,'by E.K.'!$CI19,"")</f>
        <v/>
      </c>
      <c r="CE19" s="53" t="str">
        <f>IF(Overall!CE19=1,'by E.K.'!$CI19,"")</f>
        <v/>
      </c>
      <c r="CF19" s="53" t="str">
        <f>IF(Overall!CF19=1,'by E.K.'!$CI19,"")</f>
        <v/>
      </c>
      <c r="CG19" s="53" t="str">
        <f>IF(Overall!CG19=1,'by E.K.'!$CI19,"")</f>
        <v/>
      </c>
      <c r="CH19" s="53"/>
      <c r="CI19" s="58" t="s">
        <v>34</v>
      </c>
      <c r="CJ19" s="53"/>
      <c r="CK19" s="121" t="s">
        <v>117</v>
      </c>
      <c r="CL19" s="53"/>
      <c r="CM19" s="121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2"/>
      <c r="DW19" s="52"/>
      <c r="DX19" s="52"/>
      <c r="DY19" s="52"/>
      <c r="DZ19" s="52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</row>
    <row r="20" spans="1:250" x14ac:dyDescent="0.35">
      <c r="A20" s="53" t="str">
        <f>IF(Overall!A20=1,'by E.K.'!$CI20,"")</f>
        <v/>
      </c>
      <c r="B20" s="53" t="str">
        <f>IF(Overall!B20=1,'by E.K.'!$CI20,"")</f>
        <v/>
      </c>
      <c r="C20" s="53" t="str">
        <f>IF(Overall!C20=1,'by E.K.'!$CI20,"")</f>
        <v/>
      </c>
      <c r="D20" s="53" t="str">
        <f>IF(Overall!D20=1,'by E.K.'!$CI20,"")</f>
        <v/>
      </c>
      <c r="E20" s="53" t="str">
        <f>IF(Overall!E20=1,'by E.K.'!$CI20,"")</f>
        <v/>
      </c>
      <c r="F20" s="53" t="str">
        <f>IF(Overall!F20=1,'by E.K.'!$CI20,"")</f>
        <v/>
      </c>
      <c r="G20" s="53" t="str">
        <f>IF(Overall!G20=1,'by E.K.'!$CI20,"")</f>
        <v/>
      </c>
      <c r="H20" s="53" t="str">
        <f>IF(Overall!H20=1,'by E.K.'!$CI20,"")</f>
        <v/>
      </c>
      <c r="I20" s="53" t="str">
        <f>IF(Overall!I20=1,'by E.K.'!$CI20,"")</f>
        <v/>
      </c>
      <c r="J20" s="53" t="str">
        <f>IF(Overall!J20=1,'by E.K.'!$CI20,"")</f>
        <v/>
      </c>
      <c r="K20" s="53" t="str">
        <f>IF(Overall!K20=1,'by E.K.'!$CI20,"")</f>
        <v/>
      </c>
      <c r="L20" s="53" t="str">
        <f>IF(Overall!L20=1,'by E.K.'!$CI20,"")</f>
        <v/>
      </c>
      <c r="M20" s="53" t="str">
        <f>IF(Overall!M20=1,'by E.K.'!$CI20,"")</f>
        <v/>
      </c>
      <c r="N20" s="53" t="str">
        <f>IF(Overall!N20=1,'by E.K.'!$CI20,"")</f>
        <v/>
      </c>
      <c r="O20" s="53" t="str">
        <f>IF(Overall!O20=1,'by E.K.'!$CI20,"")</f>
        <v/>
      </c>
      <c r="P20" s="53" t="str">
        <f>IF(Overall!P20=1,'by E.K.'!$CI20,"")</f>
        <v/>
      </c>
      <c r="Q20" s="53" t="str">
        <f>IF(Overall!Q20=1,'by E.K.'!$CI20,"")</f>
        <v/>
      </c>
      <c r="R20" s="53" t="str">
        <f>IF(Overall!R20=1,'by E.K.'!$CI20,"")</f>
        <v/>
      </c>
      <c r="S20" s="53" t="str">
        <f>IF(Overall!S20=1,'by E.K.'!$CI20,"")</f>
        <v/>
      </c>
      <c r="T20" s="53" t="str">
        <f>IF(Overall!T20=1,'by E.K.'!$CI20,"")</f>
        <v/>
      </c>
      <c r="U20" s="53" t="str">
        <f>IF(Overall!U20=1,'by E.K.'!$CI20,"")</f>
        <v/>
      </c>
      <c r="V20" s="53" t="str">
        <f>IF(Overall!V20=1,'by E.K.'!$CI20,"")</f>
        <v/>
      </c>
      <c r="W20" s="53" t="str">
        <f>IF(Overall!W20=1,'by E.K.'!$CI20,"")</f>
        <v/>
      </c>
      <c r="X20" s="53" t="str">
        <f>IF(Overall!X20=1,'by E.K.'!$CI20,"")</f>
        <v/>
      </c>
      <c r="Y20" s="53" t="str">
        <f>IF(Overall!Y20=1,'by E.K.'!$CI20,"")</f>
        <v/>
      </c>
      <c r="Z20" s="53"/>
      <c r="AA20" s="53">
        <v>25</v>
      </c>
      <c r="AB20" s="53">
        <v>0</v>
      </c>
      <c r="AC20" s="53">
        <v>0</v>
      </c>
      <c r="AD20" s="53"/>
      <c r="AE20" s="53" t="str">
        <f>IF(Overall!AE20=1,'by E.K.'!$CI20,"")</f>
        <v/>
      </c>
      <c r="AF20" s="53" t="str">
        <f>IF(Overall!AF20=1,'by E.K.'!$CI20,"")</f>
        <v/>
      </c>
      <c r="AG20" s="53" t="str">
        <f>IF(Overall!AG20=1,'by E.K.'!$CI20,"")</f>
        <v/>
      </c>
      <c r="AH20" s="53" t="str">
        <f>IF(Overall!AH20=1,'by E.K.'!$CI20,"")</f>
        <v/>
      </c>
      <c r="AI20" s="53" t="str">
        <f>IF(Overall!AI20=1,'by E.K.'!$CI20,"")</f>
        <v/>
      </c>
      <c r="AJ20" s="53" t="str">
        <f>IF(Overall!AJ20=1,'by E.K.'!$CI20,"")</f>
        <v/>
      </c>
      <c r="AK20" s="53" t="str">
        <f>IF(Overall!AK20=1,'by E.K.'!$CI20,"")</f>
        <v/>
      </c>
      <c r="AL20" s="53" t="str">
        <f>IF(Overall!AL20=1,'by E.K.'!$CI20,"")</f>
        <v/>
      </c>
      <c r="AM20" s="53" t="str">
        <f>IF(Overall!AM20=1,'by E.K.'!$CI20,"")</f>
        <v/>
      </c>
      <c r="AN20" s="53" t="str">
        <f>IF(Overall!AN20=1,'by E.K.'!$CI20,"")</f>
        <v/>
      </c>
      <c r="AO20" s="53" t="str">
        <f>IF(Overall!AO20=1,'by E.K.'!$CI20,"")</f>
        <v/>
      </c>
      <c r="AP20" s="53" t="str">
        <f>IF(Overall!AP20=1,'by E.K.'!$CI20,"")</f>
        <v/>
      </c>
      <c r="AQ20" s="53" t="str">
        <f>IF(Overall!AQ20=1,'by E.K.'!$CI20,"")</f>
        <v/>
      </c>
      <c r="AR20" s="53" t="str">
        <f>IF(Overall!AR20=1,'by E.K.'!$CI20,"")</f>
        <v/>
      </c>
      <c r="AS20" s="53" t="str">
        <f>IF(Overall!AS20=1,'by E.K.'!$CI20,"")</f>
        <v/>
      </c>
      <c r="AT20" s="53" t="str">
        <f>IF(Overall!AT20=1,'by E.K.'!$CI20,"")</f>
        <v/>
      </c>
      <c r="AU20" s="53" t="str">
        <f>IF(Overall!AU20=1,'by E.K.'!$CI20,"")</f>
        <v/>
      </c>
      <c r="AV20" s="53" t="str">
        <f>IF(Overall!AV20=1,'by E.K.'!$CI20,"")</f>
        <v/>
      </c>
      <c r="AW20" s="53" t="str">
        <f>IF(Overall!AW20=1,'by E.K.'!$CI20,"")</f>
        <v/>
      </c>
      <c r="AX20" s="53" t="str">
        <f>IF(Overall!AX20=1,'by E.K.'!$CI20,"")</f>
        <v/>
      </c>
      <c r="AY20" s="53" t="str">
        <f>IF(Overall!AY20=1,'by E.K.'!$CI20,"")</f>
        <v/>
      </c>
      <c r="AZ20" s="53" t="str">
        <f>IF(Overall!AZ20=1,'by E.K.'!$CI20,"")</f>
        <v/>
      </c>
      <c r="BA20" s="53" t="str">
        <f>IF(Overall!BA20=1,'by E.K.'!$CI20,"")</f>
        <v/>
      </c>
      <c r="BB20" s="53" t="str">
        <f>IF(Overall!BB20=1,'by E.K.'!$CI20,"")</f>
        <v/>
      </c>
      <c r="BC20" s="53" t="str">
        <f>IF(Overall!BC20=1,'by E.K.'!$CI20,"")</f>
        <v/>
      </c>
      <c r="BD20" s="53"/>
      <c r="BE20" s="53">
        <v>14</v>
      </c>
      <c r="BF20" s="53">
        <v>11</v>
      </c>
      <c r="BG20" s="53">
        <v>44</v>
      </c>
      <c r="BH20" s="53"/>
      <c r="BI20" s="53" t="str">
        <f>IF(Overall!BI20=1,'by E.K.'!$CI20,"")</f>
        <v/>
      </c>
      <c r="BJ20" s="53" t="str">
        <f>IF(Overall!BJ20=1,'by E.K.'!$CI20,"")</f>
        <v/>
      </c>
      <c r="BK20" s="53" t="str">
        <f>IF(Overall!BK20=1,'by E.K.'!$CI20,"")</f>
        <v/>
      </c>
      <c r="BL20" s="53" t="str">
        <f>IF(Overall!BL20=1,'by E.K.'!$CI20,"")</f>
        <v/>
      </c>
      <c r="BM20" s="53" t="str">
        <f>IF(Overall!BM20=1,'by E.K.'!$CI20,"")</f>
        <v/>
      </c>
      <c r="BN20" s="53" t="str">
        <f>IF(Overall!BN20=1,'by E.K.'!$CI20,"")</f>
        <v/>
      </c>
      <c r="BO20" s="53" t="str">
        <f>IF(Overall!BO20=1,'by E.K.'!$CI20,"")</f>
        <v/>
      </c>
      <c r="BP20" s="53" t="str">
        <f>IF(Overall!BP20=1,'by E.K.'!$CI20,"")</f>
        <v/>
      </c>
      <c r="BQ20" s="53" t="str">
        <f>IF(Overall!BQ20=1,'by E.K.'!$CI20,"")</f>
        <v/>
      </c>
      <c r="BR20" s="53" t="str">
        <f>IF(Overall!BR20=1,'by E.K.'!$CI20,"")</f>
        <v/>
      </c>
      <c r="BS20" s="53" t="str">
        <f>IF(Overall!BS20=1,'by E.K.'!$CI20,"")</f>
        <v/>
      </c>
      <c r="BT20" s="53" t="str">
        <f>IF(Overall!BT20=1,'by E.K.'!$CI20,"")</f>
        <v/>
      </c>
      <c r="BU20" s="53" t="str">
        <f>IF(Overall!BU20=1,'by E.K.'!$CI20,"")</f>
        <v/>
      </c>
      <c r="BV20" s="53" t="str">
        <f>IF(Overall!BV20=1,'by E.K.'!$CI20,"")</f>
        <v/>
      </c>
      <c r="BW20" s="53" t="str">
        <f>IF(Overall!BW20=1,'by E.K.'!$CI20,"")</f>
        <v/>
      </c>
      <c r="BX20" s="53" t="str">
        <f>IF(Overall!BX20=1,'by E.K.'!$CI20,"")</f>
        <v/>
      </c>
      <c r="BY20" s="53" t="str">
        <f>IF(Overall!BY20=1,'by E.K.'!$CI20,"")</f>
        <v/>
      </c>
      <c r="BZ20" s="53" t="str">
        <f>IF(Overall!BZ20=1,'by E.K.'!$CI20,"")</f>
        <v/>
      </c>
      <c r="CA20" s="53" t="str">
        <f>IF(Overall!CA20=1,'by E.K.'!$CI20,"")</f>
        <v/>
      </c>
      <c r="CB20" s="53" t="str">
        <f>IF(Overall!CB20=1,'by E.K.'!$CI20,"")</f>
        <v/>
      </c>
      <c r="CC20" s="53" t="str">
        <f>IF(Overall!CC20=1,'by E.K.'!$CI20,"")</f>
        <v/>
      </c>
      <c r="CD20" s="53" t="str">
        <f>IF(Overall!CD20=1,'by E.K.'!$CI20,"")</f>
        <v/>
      </c>
      <c r="CE20" s="53" t="str">
        <f>IF(Overall!CE20=1,'by E.K.'!$CI20,"")</f>
        <v/>
      </c>
      <c r="CF20" s="53" t="str">
        <f>IF(Overall!CF20=1,'by E.K.'!$CI20,"")</f>
        <v/>
      </c>
      <c r="CG20" s="53" t="str">
        <f>IF(Overall!CG20=1,'by E.K.'!$CI20,"")</f>
        <v/>
      </c>
      <c r="CH20" s="53"/>
      <c r="CI20" s="58" t="s">
        <v>29</v>
      </c>
      <c r="CJ20" s="53"/>
      <c r="CK20" s="121" t="s">
        <v>116</v>
      </c>
      <c r="CL20" s="53"/>
      <c r="CM20" s="121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2"/>
      <c r="DW20" s="52"/>
      <c r="DX20" s="52"/>
      <c r="DY20" s="52"/>
      <c r="DZ20" s="52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</row>
    <row r="21" spans="1:250" x14ac:dyDescent="0.35">
      <c r="A21" s="53" t="str">
        <f>IF(Overall!A21=1,'by E.K.'!$CI21,"")</f>
        <v/>
      </c>
      <c r="B21" s="53" t="str">
        <f>IF(Overall!B21=1,'by E.K.'!$CI21,"")</f>
        <v/>
      </c>
      <c r="C21" s="53" t="str">
        <f>IF(Overall!C21=1,'by E.K.'!$CI21,"")</f>
        <v/>
      </c>
      <c r="D21" s="53" t="str">
        <f>IF(Overall!D21=1,'by E.K.'!$CI21,"")</f>
        <v/>
      </c>
      <c r="E21" s="53" t="str">
        <f>IF(Overall!E21=1,'by E.K.'!$CI21,"")</f>
        <v/>
      </c>
      <c r="F21" s="53" t="str">
        <f>IF(Overall!F21=1,'by E.K.'!$CI21,"")</f>
        <v/>
      </c>
      <c r="G21" s="53" t="str">
        <f>IF(Overall!G21=1,'by E.K.'!$CI21,"")</f>
        <v/>
      </c>
      <c r="H21" s="53" t="str">
        <f>IF(Overall!H21=1,'by E.K.'!$CI21,"")</f>
        <v/>
      </c>
      <c r="I21" s="53" t="str">
        <f>IF(Overall!I21=1,'by E.K.'!$CI21,"")</f>
        <v/>
      </c>
      <c r="J21" s="53" t="str">
        <f>IF(Overall!J21=1,'by E.K.'!$CI21,"")</f>
        <v/>
      </c>
      <c r="K21" s="53" t="str">
        <f>IF(Overall!K21=1,'by E.K.'!$CI21,"")</f>
        <v/>
      </c>
      <c r="L21" s="53" t="str">
        <f>IF(Overall!L21=1,'by E.K.'!$CI21,"")</f>
        <v/>
      </c>
      <c r="M21" s="53" t="str">
        <f>IF(Overall!M21=1,'by E.K.'!$CI21,"")</f>
        <v/>
      </c>
      <c r="N21" s="53" t="str">
        <f>IF(Overall!N21=1,'by E.K.'!$CI21,"")</f>
        <v/>
      </c>
      <c r="O21" s="53" t="str">
        <f>IF(Overall!O21=1,'by E.K.'!$CI21,"")</f>
        <v/>
      </c>
      <c r="P21" s="53" t="str">
        <f>IF(Overall!P21=1,'by E.K.'!$CI21,"")</f>
        <v/>
      </c>
      <c r="Q21" s="53" t="str">
        <f>IF(Overall!Q21=1,'by E.K.'!$CI21,"")</f>
        <v/>
      </c>
      <c r="R21" s="53" t="str">
        <f>IF(Overall!R21=1,'by E.K.'!$CI21,"")</f>
        <v/>
      </c>
      <c r="S21" s="53" t="str">
        <f>IF(Overall!S21=1,'by E.K.'!$CI21,"")</f>
        <v/>
      </c>
      <c r="T21" s="53" t="str">
        <f>IF(Overall!T21=1,'by E.K.'!$CI21,"")</f>
        <v/>
      </c>
      <c r="U21" s="53" t="str">
        <f>IF(Overall!U21=1,'by E.K.'!$CI21,"")</f>
        <v/>
      </c>
      <c r="V21" s="53" t="str">
        <f>IF(Overall!V21=1,'by E.K.'!$CI21,"")</f>
        <v/>
      </c>
      <c r="W21" s="53" t="str">
        <f>IF(Overall!W21=1,'by E.K.'!$CI21,"")</f>
        <v/>
      </c>
      <c r="X21" s="53" t="str">
        <f>IF(Overall!X21=1,'by E.K.'!$CI21,"")</f>
        <v/>
      </c>
      <c r="Y21" s="53" t="str">
        <f>IF(Overall!Y21=1,'by E.K.'!$CI21,"")</f>
        <v/>
      </c>
      <c r="Z21" s="53"/>
      <c r="AA21" s="53">
        <v>25</v>
      </c>
      <c r="AB21" s="53">
        <v>0</v>
      </c>
      <c r="AC21" s="53">
        <v>0</v>
      </c>
      <c r="AD21" s="53"/>
      <c r="AE21" s="53" t="str">
        <f>IF(Overall!AE21=1,'by E.K.'!$CI21,"")</f>
        <v/>
      </c>
      <c r="AF21" s="53" t="str">
        <f>IF(Overall!AF21=1,'by E.K.'!$CI21,"")</f>
        <v/>
      </c>
      <c r="AG21" s="53" t="str">
        <f>IF(Overall!AG21=1,'by E.K.'!$CI21,"")</f>
        <v/>
      </c>
      <c r="AH21" s="53" t="str">
        <f>IF(Overall!AH21=1,'by E.K.'!$CI21,"")</f>
        <v/>
      </c>
      <c r="AI21" s="53" t="str">
        <f>IF(Overall!AI21=1,'by E.K.'!$CI21,"")</f>
        <v/>
      </c>
      <c r="AJ21" s="53" t="str">
        <f>IF(Overall!AJ21=1,'by E.K.'!$CI21,"")</f>
        <v/>
      </c>
      <c r="AK21" s="53" t="str">
        <f>IF(Overall!AK21=1,'by E.K.'!$CI21,"")</f>
        <v/>
      </c>
      <c r="AL21" s="53" t="str">
        <f>IF(Overall!AL21=1,'by E.K.'!$CI21,"")</f>
        <v/>
      </c>
      <c r="AM21" s="53" t="str">
        <f>IF(Overall!AM21=1,'by E.K.'!$CI21,"")</f>
        <v/>
      </c>
      <c r="AN21" s="53" t="str">
        <f>IF(Overall!AN21=1,'by E.K.'!$CI21,"")</f>
        <v/>
      </c>
      <c r="AO21" s="53" t="str">
        <f>IF(Overall!AO21=1,'by E.K.'!$CI21,"")</f>
        <v/>
      </c>
      <c r="AP21" s="53" t="str">
        <f>IF(Overall!AP21=1,'by E.K.'!$CI21,"")</f>
        <v/>
      </c>
      <c r="AQ21" s="53" t="str">
        <f>IF(Overall!AQ21=1,'by E.K.'!$CI21,"")</f>
        <v/>
      </c>
      <c r="AR21" s="53" t="str">
        <f>IF(Overall!AR21=1,'by E.K.'!$CI21,"")</f>
        <v/>
      </c>
      <c r="AS21" s="53" t="str">
        <f>IF(Overall!AS21=1,'by E.K.'!$CI21,"")</f>
        <v/>
      </c>
      <c r="AT21" s="53" t="str">
        <f>IF(Overall!AT21=1,'by E.K.'!$CI21,"")</f>
        <v/>
      </c>
      <c r="AU21" s="53" t="str">
        <f>IF(Overall!AU21=1,'by E.K.'!$CI21,"")</f>
        <v/>
      </c>
      <c r="AV21" s="53" t="str">
        <f>IF(Overall!AV21=1,'by E.K.'!$CI21,"")</f>
        <v/>
      </c>
      <c r="AW21" s="53" t="str">
        <f>IF(Overall!AW21=1,'by E.K.'!$CI21,"")</f>
        <v/>
      </c>
      <c r="AX21" s="53" t="str">
        <f>IF(Overall!AX21=1,'by E.K.'!$CI21,"")</f>
        <v/>
      </c>
      <c r="AY21" s="53" t="str">
        <f>IF(Overall!AY21=1,'by E.K.'!$CI21,"")</f>
        <v/>
      </c>
      <c r="AZ21" s="53" t="str">
        <f>IF(Overall!AZ21=1,'by E.K.'!$CI21,"")</f>
        <v/>
      </c>
      <c r="BA21" s="53" t="str">
        <f>IF(Overall!BA21=1,'by E.K.'!$CI21,"")</f>
        <v/>
      </c>
      <c r="BB21" s="53" t="str">
        <f>IF(Overall!BB21=1,'by E.K.'!$CI21,"")</f>
        <v/>
      </c>
      <c r="BC21" s="53" t="str">
        <f>IF(Overall!BC21=1,'by E.K.'!$CI21,"")</f>
        <v/>
      </c>
      <c r="BD21" s="53"/>
      <c r="BE21" s="53">
        <v>13</v>
      </c>
      <c r="BF21" s="53">
        <v>12</v>
      </c>
      <c r="BG21" s="53">
        <v>48</v>
      </c>
      <c r="BH21" s="53"/>
      <c r="BI21" s="53" t="str">
        <f>IF(Overall!BI21=1,'by E.K.'!$CI21,"")</f>
        <v/>
      </c>
      <c r="BJ21" s="53" t="str">
        <f>IF(Overall!BJ21=1,'by E.K.'!$CI21,"")</f>
        <v/>
      </c>
      <c r="BK21" s="53" t="str">
        <f>IF(Overall!BK21=1,'by E.K.'!$CI21,"")</f>
        <v/>
      </c>
      <c r="BL21" s="53" t="str">
        <f>IF(Overall!BL21=1,'by E.K.'!$CI21,"")</f>
        <v/>
      </c>
      <c r="BM21" s="53" t="str">
        <f>IF(Overall!BM21=1,'by E.K.'!$CI21,"")</f>
        <v/>
      </c>
      <c r="BN21" s="53" t="str">
        <f>IF(Overall!BN21=1,'by E.K.'!$CI21,"")</f>
        <v/>
      </c>
      <c r="BO21" s="53" t="str">
        <f>IF(Overall!BO21=1,'by E.K.'!$CI21,"")</f>
        <v/>
      </c>
      <c r="BP21" s="53" t="str">
        <f>IF(Overall!BP21=1,'by E.K.'!$CI21,"")</f>
        <v/>
      </c>
      <c r="BQ21" s="53" t="str">
        <f>IF(Overall!BQ21=1,'by E.K.'!$CI21,"")</f>
        <v/>
      </c>
      <c r="BR21" s="53" t="str">
        <f>IF(Overall!BR21=1,'by E.K.'!$CI21,"")</f>
        <v/>
      </c>
      <c r="BS21" s="53" t="str">
        <f>IF(Overall!BS21=1,'by E.K.'!$CI21,"")</f>
        <v/>
      </c>
      <c r="BT21" s="53" t="str">
        <f>IF(Overall!BT21=1,'by E.K.'!$CI21,"")</f>
        <v/>
      </c>
      <c r="BU21" s="53" t="str">
        <f>IF(Overall!BU21=1,'by E.K.'!$CI21,"")</f>
        <v/>
      </c>
      <c r="BV21" s="53" t="str">
        <f>IF(Overall!BV21=1,'by E.K.'!$CI21,"")</f>
        <v/>
      </c>
      <c r="BW21" s="53" t="str">
        <f>IF(Overall!BW21=1,'by E.K.'!$CI21,"")</f>
        <v/>
      </c>
      <c r="BX21" s="53" t="str">
        <f>IF(Overall!BX21=1,'by E.K.'!$CI21,"")</f>
        <v/>
      </c>
      <c r="BY21" s="53" t="str">
        <f>IF(Overall!BY21=1,'by E.K.'!$CI21,"")</f>
        <v/>
      </c>
      <c r="BZ21" s="53" t="str">
        <f>IF(Overall!BZ21=1,'by E.K.'!$CI21,"")</f>
        <v/>
      </c>
      <c r="CA21" s="53" t="str">
        <f>IF(Overall!CA21=1,'by E.K.'!$CI21,"")</f>
        <v/>
      </c>
      <c r="CB21" s="53" t="str">
        <f>IF(Overall!CB21=1,'by E.K.'!$CI21,"")</f>
        <v/>
      </c>
      <c r="CC21" s="53" t="str">
        <f>IF(Overall!CC21=1,'by E.K.'!$CI21,"")</f>
        <v/>
      </c>
      <c r="CD21" s="53" t="str">
        <f>IF(Overall!CD21=1,'by E.K.'!$CI21,"")</f>
        <v/>
      </c>
      <c r="CE21" s="53" t="str">
        <f>IF(Overall!CE21=1,'by E.K.'!$CI21,"")</f>
        <v/>
      </c>
      <c r="CF21" s="53" t="str">
        <f>IF(Overall!CF21=1,'by E.K.'!$CI21,"")</f>
        <v/>
      </c>
      <c r="CG21" s="53" t="str">
        <f>IF(Overall!CG21=1,'by E.K.'!$CI21,"")</f>
        <v/>
      </c>
      <c r="CH21" s="53"/>
      <c r="CI21" s="58" t="s">
        <v>29</v>
      </c>
      <c r="CJ21" s="53"/>
      <c r="CK21" s="121" t="s">
        <v>116</v>
      </c>
      <c r="CL21" s="53"/>
      <c r="CM21" s="121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2"/>
      <c r="DW21" s="52"/>
      <c r="DX21" s="52"/>
      <c r="DY21" s="52"/>
      <c r="DZ21" s="52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</row>
    <row r="22" spans="1:250" x14ac:dyDescent="0.35">
      <c r="A22" s="53" t="str">
        <f>IF(Overall!A22=1,'by E.K.'!$CI22,"")</f>
        <v/>
      </c>
      <c r="B22" s="53" t="str">
        <f>IF(Overall!B22=1,'by E.K.'!$CI22,"")</f>
        <v/>
      </c>
      <c r="C22" s="53" t="str">
        <f>IF(Overall!C22=1,'by E.K.'!$CI22,"")</f>
        <v/>
      </c>
      <c r="D22" s="53" t="str">
        <f>IF(Overall!D22=1,'by E.K.'!$CI22,"")</f>
        <v/>
      </c>
      <c r="E22" s="53" t="str">
        <f>IF(Overall!E22=1,'by E.K.'!$CI22,"")</f>
        <v/>
      </c>
      <c r="F22" s="53" t="str">
        <f>IF(Overall!F22=1,'by E.K.'!$CI22,"")</f>
        <v/>
      </c>
      <c r="G22" s="53" t="str">
        <f>IF(Overall!G22=1,'by E.K.'!$CI22,"")</f>
        <v/>
      </c>
      <c r="H22" s="53" t="str">
        <f>IF(Overall!H22=1,'by E.K.'!$CI22,"")</f>
        <v/>
      </c>
      <c r="I22" s="53" t="str">
        <f>IF(Overall!I22=1,'by E.K.'!$CI22,"")</f>
        <v/>
      </c>
      <c r="J22" s="53" t="str">
        <f>IF(Overall!J22=1,'by E.K.'!$CI22,"")</f>
        <v/>
      </c>
      <c r="K22" s="53" t="str">
        <f>IF(Overall!K22=1,'by E.K.'!$CI22,"")</f>
        <v/>
      </c>
      <c r="L22" s="53" t="str">
        <f>IF(Overall!L22=1,'by E.K.'!$CI22,"")</f>
        <v/>
      </c>
      <c r="M22" s="53" t="str">
        <f>IF(Overall!M22=1,'by E.K.'!$CI22,"")</f>
        <v/>
      </c>
      <c r="N22" s="53" t="str">
        <f>IF(Overall!N22=1,'by E.K.'!$CI22,"")</f>
        <v/>
      </c>
      <c r="O22" s="53" t="str">
        <f>IF(Overall!O22=1,'by E.K.'!$CI22,"")</f>
        <v/>
      </c>
      <c r="P22" s="53" t="str">
        <f>IF(Overall!P22=1,'by E.K.'!$CI22,"")</f>
        <v/>
      </c>
      <c r="Q22" s="53" t="str">
        <f>IF(Overall!Q22=1,'by E.K.'!$CI22,"")</f>
        <v/>
      </c>
      <c r="R22" s="53" t="str">
        <f>IF(Overall!R22=1,'by E.K.'!$CI22,"")</f>
        <v/>
      </c>
      <c r="S22" s="53" t="str">
        <f>IF(Overall!S22=1,'by E.K.'!$CI22,"")</f>
        <v/>
      </c>
      <c r="T22" s="53" t="str">
        <f>IF(Overall!T22=1,'by E.K.'!$CI22,"")</f>
        <v/>
      </c>
      <c r="U22" s="53" t="str">
        <f>IF(Overall!U22=1,'by E.K.'!$CI22,"")</f>
        <v/>
      </c>
      <c r="V22" s="53" t="str">
        <f>IF(Overall!V22=1,'by E.K.'!$CI22,"")</f>
        <v/>
      </c>
      <c r="W22" s="53" t="str">
        <f>IF(Overall!W22=1,'by E.K.'!$CI22,"")</f>
        <v/>
      </c>
      <c r="X22" s="53" t="str">
        <f>IF(Overall!X22=1,'by E.K.'!$CI22,"")</f>
        <v/>
      </c>
      <c r="Y22" s="53" t="str">
        <f>IF(Overall!Y22=1,'by E.K.'!$CI22,"")</f>
        <v/>
      </c>
      <c r="Z22" s="53"/>
      <c r="AA22" s="53">
        <v>25</v>
      </c>
      <c r="AB22" s="53">
        <v>0</v>
      </c>
      <c r="AC22" s="53">
        <v>0</v>
      </c>
      <c r="AD22" s="53"/>
      <c r="AE22" s="53" t="str">
        <f>IF(Overall!AE22=1,'by E.K.'!$CI22,"")</f>
        <v/>
      </c>
      <c r="AF22" s="53" t="str">
        <f>IF(Overall!AF22=1,'by E.K.'!$CI22,"")</f>
        <v/>
      </c>
      <c r="AG22" s="53" t="str">
        <f>IF(Overall!AG22=1,'by E.K.'!$CI22,"")</f>
        <v/>
      </c>
      <c r="AH22" s="53" t="str">
        <f>IF(Overall!AH22=1,'by E.K.'!$CI22,"")</f>
        <v/>
      </c>
      <c r="AI22" s="53" t="str">
        <f>IF(Overall!AI22=1,'by E.K.'!$CI22,"")</f>
        <v/>
      </c>
      <c r="AJ22" s="53" t="str">
        <f>IF(Overall!AJ22=1,'by E.K.'!$CI22,"")</f>
        <v/>
      </c>
      <c r="AK22" s="53" t="str">
        <f>IF(Overall!AK22=1,'by E.K.'!$CI22,"")</f>
        <v/>
      </c>
      <c r="AL22" s="53" t="str">
        <f>IF(Overall!AL22=1,'by E.K.'!$CI22,"")</f>
        <v/>
      </c>
      <c r="AM22" s="53" t="str">
        <f>IF(Overall!AM22=1,'by E.K.'!$CI22,"")</f>
        <v/>
      </c>
      <c r="AN22" s="53" t="str">
        <f>IF(Overall!AN22=1,'by E.K.'!$CI22,"")</f>
        <v/>
      </c>
      <c r="AO22" s="53" t="str">
        <f>IF(Overall!AO22=1,'by E.K.'!$CI22,"")</f>
        <v/>
      </c>
      <c r="AP22" s="53" t="str">
        <f>IF(Overall!AP22=1,'by E.K.'!$CI22,"")</f>
        <v/>
      </c>
      <c r="AQ22" s="53" t="str">
        <f>IF(Overall!AQ22=1,'by E.K.'!$CI22,"")</f>
        <v/>
      </c>
      <c r="AR22" s="53" t="str">
        <f>IF(Overall!AR22=1,'by E.K.'!$CI22,"")</f>
        <v/>
      </c>
      <c r="AS22" s="53" t="str">
        <f>IF(Overall!AS22=1,'by E.K.'!$CI22,"")</f>
        <v/>
      </c>
      <c r="AT22" s="53" t="str">
        <f>IF(Overall!AT22=1,'by E.K.'!$CI22,"")</f>
        <v/>
      </c>
      <c r="AU22" s="53" t="str">
        <f>IF(Overall!AU22=1,'by E.K.'!$CI22,"")</f>
        <v/>
      </c>
      <c r="AV22" s="53" t="str">
        <f>IF(Overall!AV22=1,'by E.K.'!$CI22,"")</f>
        <v/>
      </c>
      <c r="AW22" s="53" t="str">
        <f>IF(Overall!AW22=1,'by E.K.'!$CI22,"")</f>
        <v/>
      </c>
      <c r="AX22" s="53" t="str">
        <f>IF(Overall!AX22=1,'by E.K.'!$CI22,"")</f>
        <v/>
      </c>
      <c r="AY22" s="53" t="str">
        <f>IF(Overall!AY22=1,'by E.K.'!$CI22,"")</f>
        <v/>
      </c>
      <c r="AZ22" s="53" t="str">
        <f>IF(Overall!AZ22=1,'by E.K.'!$CI22,"")</f>
        <v/>
      </c>
      <c r="BA22" s="53" t="str">
        <f>IF(Overall!BA22=1,'by E.K.'!$CI22,"")</f>
        <v/>
      </c>
      <c r="BB22" s="53" t="str">
        <f>IF(Overall!BB22=1,'by E.K.'!$CI22,"")</f>
        <v/>
      </c>
      <c r="BC22" s="53" t="str">
        <f>IF(Overall!BC22=1,'by E.K.'!$CI22,"")</f>
        <v/>
      </c>
      <c r="BD22" s="53"/>
      <c r="BE22" s="53">
        <v>12</v>
      </c>
      <c r="BF22" s="53">
        <v>13</v>
      </c>
      <c r="BG22" s="53">
        <v>52</v>
      </c>
      <c r="BH22" s="53"/>
      <c r="BI22" s="53" t="str">
        <f>IF(Overall!BI22=1,'by E.K.'!$CI22,"")</f>
        <v/>
      </c>
      <c r="BJ22" s="53" t="str">
        <f>IF(Overall!BJ22=1,'by E.K.'!$CI22,"")</f>
        <v/>
      </c>
      <c r="BK22" s="53" t="str">
        <f>IF(Overall!BK22=1,'by E.K.'!$CI22,"")</f>
        <v/>
      </c>
      <c r="BL22" s="53" t="str">
        <f>IF(Overall!BL22=1,'by E.K.'!$CI22,"")</f>
        <v/>
      </c>
      <c r="BM22" s="53" t="str">
        <f>IF(Overall!BM22=1,'by E.K.'!$CI22,"")</f>
        <v/>
      </c>
      <c r="BN22" s="53" t="str">
        <f>IF(Overall!BN22=1,'by E.K.'!$CI22,"")</f>
        <v/>
      </c>
      <c r="BO22" s="53" t="str">
        <f>IF(Overall!BO22=1,'by E.K.'!$CI22,"")</f>
        <v/>
      </c>
      <c r="BP22" s="53" t="str">
        <f>IF(Overall!BP22=1,'by E.K.'!$CI22,"")</f>
        <v/>
      </c>
      <c r="BQ22" s="53" t="str">
        <f>IF(Overall!BQ22=1,'by E.K.'!$CI22,"")</f>
        <v/>
      </c>
      <c r="BR22" s="53" t="str">
        <f>IF(Overall!BR22=1,'by E.K.'!$CI22,"")</f>
        <v/>
      </c>
      <c r="BS22" s="53" t="str">
        <f>IF(Overall!BS22=1,'by E.K.'!$CI22,"")</f>
        <v/>
      </c>
      <c r="BT22" s="53" t="str">
        <f>IF(Overall!BT22=1,'by E.K.'!$CI22,"")</f>
        <v/>
      </c>
      <c r="BU22" s="53" t="str">
        <f>IF(Overall!BU22=1,'by E.K.'!$CI22,"")</f>
        <v/>
      </c>
      <c r="BV22" s="53" t="str">
        <f>IF(Overall!BV22=1,'by E.K.'!$CI22,"")</f>
        <v/>
      </c>
      <c r="BW22" s="53" t="str">
        <f>IF(Overall!BW22=1,'by E.K.'!$CI22,"")</f>
        <v/>
      </c>
      <c r="BX22" s="53" t="str">
        <f>IF(Overall!BX22=1,'by E.K.'!$CI22,"")</f>
        <v/>
      </c>
      <c r="BY22" s="53" t="str">
        <f>IF(Overall!BY22=1,'by E.K.'!$CI22,"")</f>
        <v/>
      </c>
      <c r="BZ22" s="53" t="str">
        <f>IF(Overall!BZ22=1,'by E.K.'!$CI22,"")</f>
        <v/>
      </c>
      <c r="CA22" s="53" t="str">
        <f>IF(Overall!CA22=1,'by E.K.'!$CI22,"")</f>
        <v/>
      </c>
      <c r="CB22" s="53" t="str">
        <f>IF(Overall!CB22=1,'by E.K.'!$CI22,"")</f>
        <v/>
      </c>
      <c r="CC22" s="53" t="str">
        <f>IF(Overall!CC22=1,'by E.K.'!$CI22,"")</f>
        <v/>
      </c>
      <c r="CD22" s="53" t="str">
        <f>IF(Overall!CD22=1,'by E.K.'!$CI22,"")</f>
        <v/>
      </c>
      <c r="CE22" s="53" t="str">
        <f>IF(Overall!CE22=1,'by E.K.'!$CI22,"")</f>
        <v/>
      </c>
      <c r="CF22" s="53" t="str">
        <f>IF(Overall!CF22=1,'by E.K.'!$CI22,"")</f>
        <v/>
      </c>
      <c r="CG22" s="53" t="str">
        <f>IF(Overall!CG22=1,'by E.K.'!$CI22,"")</f>
        <v/>
      </c>
      <c r="CH22" s="53"/>
      <c r="CI22" s="58" t="s">
        <v>32</v>
      </c>
      <c r="CJ22" s="53"/>
      <c r="CK22" s="121" t="s">
        <v>110</v>
      </c>
      <c r="CL22" s="53"/>
      <c r="CM22" s="121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2"/>
      <c r="DW22" s="52"/>
      <c r="DX22" s="52"/>
      <c r="DY22" s="52"/>
      <c r="DZ22" s="5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</row>
    <row r="23" spans="1:250" x14ac:dyDescent="0.35">
      <c r="A23" s="53" t="str">
        <f>IF(Overall!A23=1,'by E.K.'!$CI23,"")</f>
        <v/>
      </c>
      <c r="B23" s="53" t="str">
        <f>IF(Overall!B23=1,'by E.K.'!$CI23,"")</f>
        <v/>
      </c>
      <c r="C23" s="53" t="str">
        <f>IF(Overall!C23=1,'by E.K.'!$CI23,"")</f>
        <v/>
      </c>
      <c r="D23" s="53" t="str">
        <f>IF(Overall!D23=1,'by E.K.'!$CI23,"")</f>
        <v/>
      </c>
      <c r="E23" s="53" t="str">
        <f>IF(Overall!E23=1,'by E.K.'!$CI23,"")</f>
        <v/>
      </c>
      <c r="F23" s="53" t="str">
        <f>IF(Overall!F23=1,'by E.K.'!$CI23,"")</f>
        <v/>
      </c>
      <c r="G23" s="53" t="str">
        <f>IF(Overall!G23=1,'by E.K.'!$CI23,"")</f>
        <v/>
      </c>
      <c r="H23" s="53" t="str">
        <f>IF(Overall!H23=1,'by E.K.'!$CI23,"")</f>
        <v/>
      </c>
      <c r="I23" s="53" t="str">
        <f>IF(Overall!I23=1,'by E.K.'!$CI23,"")</f>
        <v/>
      </c>
      <c r="J23" s="53" t="str">
        <f>IF(Overall!J23=1,'by E.K.'!$CI23,"")</f>
        <v/>
      </c>
      <c r="K23" s="53" t="str">
        <f>IF(Overall!K23=1,'by E.K.'!$CI23,"")</f>
        <v/>
      </c>
      <c r="L23" s="53" t="str">
        <f>IF(Overall!L23=1,'by E.K.'!$CI23,"")</f>
        <v/>
      </c>
      <c r="M23" s="53" t="str">
        <f>IF(Overall!M23=1,'by E.K.'!$CI23,"")</f>
        <v/>
      </c>
      <c r="N23" s="53" t="str">
        <f>IF(Overall!N23=1,'by E.K.'!$CI23,"")</f>
        <v/>
      </c>
      <c r="O23" s="53" t="str">
        <f>IF(Overall!O23=1,'by E.K.'!$CI23,"")</f>
        <v/>
      </c>
      <c r="P23" s="53" t="str">
        <f>IF(Overall!P23=1,'by E.K.'!$CI23,"")</f>
        <v/>
      </c>
      <c r="Q23" s="53" t="str">
        <f>IF(Overall!Q23=1,'by E.K.'!$CI23,"")</f>
        <v/>
      </c>
      <c r="R23" s="53" t="str">
        <f>IF(Overall!R23=1,'by E.K.'!$CI23,"")</f>
        <v/>
      </c>
      <c r="S23" s="53" t="str">
        <f>IF(Overall!S23=1,'by E.K.'!$CI23,"")</f>
        <v/>
      </c>
      <c r="T23" s="53" t="str">
        <f>IF(Overall!T23=1,'by E.K.'!$CI23,"")</f>
        <v/>
      </c>
      <c r="U23" s="53" t="str">
        <f>IF(Overall!U23=1,'by E.K.'!$CI23,"")</f>
        <v/>
      </c>
      <c r="V23" s="53" t="str">
        <f>IF(Overall!V23=1,'by E.K.'!$CI23,"")</f>
        <v/>
      </c>
      <c r="W23" s="53" t="str">
        <f>IF(Overall!W23=1,'by E.K.'!$CI23,"")</f>
        <v/>
      </c>
      <c r="X23" s="53" t="str">
        <f>IF(Overall!X23=1,'by E.K.'!$CI23,"")</f>
        <v/>
      </c>
      <c r="Y23" s="53" t="str">
        <f>IF(Overall!Y23=1,'by E.K.'!$CI23,"")</f>
        <v/>
      </c>
      <c r="Z23" s="53"/>
      <c r="AA23" s="53">
        <v>25</v>
      </c>
      <c r="AB23" s="53">
        <v>0</v>
      </c>
      <c r="AC23" s="53">
        <v>0</v>
      </c>
      <c r="AD23" s="53"/>
      <c r="AE23" s="53" t="str">
        <f>IF(Overall!AE23=1,'by E.K.'!$CI23,"")</f>
        <v/>
      </c>
      <c r="AF23" s="53" t="str">
        <f>IF(Overall!AF23=1,'by E.K.'!$CI23,"")</f>
        <v/>
      </c>
      <c r="AG23" s="53" t="str">
        <f>IF(Overall!AG23=1,'by E.K.'!$CI23,"")</f>
        <v/>
      </c>
      <c r="AH23" s="53" t="str">
        <f>IF(Overall!AH23=1,'by E.K.'!$CI23,"")</f>
        <v/>
      </c>
      <c r="AI23" s="53" t="str">
        <f>IF(Overall!AI23=1,'by E.K.'!$CI23,"")</f>
        <v/>
      </c>
      <c r="AJ23" s="53" t="str">
        <f>IF(Overall!AJ23=1,'by E.K.'!$CI23,"")</f>
        <v/>
      </c>
      <c r="AK23" s="53" t="str">
        <f>IF(Overall!AK23=1,'by E.K.'!$CI23,"")</f>
        <v/>
      </c>
      <c r="AL23" s="53" t="str">
        <f>IF(Overall!AL23=1,'by E.K.'!$CI23,"")</f>
        <v/>
      </c>
      <c r="AM23" s="53" t="str">
        <f>IF(Overall!AM23=1,'by E.K.'!$CI23,"")</f>
        <v/>
      </c>
      <c r="AN23" s="53" t="str">
        <f>IF(Overall!AN23=1,'by E.K.'!$CI23,"")</f>
        <v/>
      </c>
      <c r="AO23" s="53" t="str">
        <f>IF(Overall!AO23=1,'by E.K.'!$CI23,"")</f>
        <v/>
      </c>
      <c r="AP23" s="53" t="str">
        <f>IF(Overall!AP23=1,'by E.K.'!$CI23,"")</f>
        <v/>
      </c>
      <c r="AQ23" s="53" t="str">
        <f>IF(Overall!AQ23=1,'by E.K.'!$CI23,"")</f>
        <v/>
      </c>
      <c r="AR23" s="53" t="str">
        <f>IF(Overall!AR23=1,'by E.K.'!$CI23,"")</f>
        <v/>
      </c>
      <c r="AS23" s="53" t="str">
        <f>IF(Overall!AS23=1,'by E.K.'!$CI23,"")</f>
        <v/>
      </c>
      <c r="AT23" s="53" t="str">
        <f>IF(Overall!AT23=1,'by E.K.'!$CI23,"")</f>
        <v/>
      </c>
      <c r="AU23" s="53" t="str">
        <f>IF(Overall!AU23=1,'by E.K.'!$CI23,"")</f>
        <v/>
      </c>
      <c r="AV23" s="53" t="str">
        <f>IF(Overall!AV23=1,'by E.K.'!$CI23,"")</f>
        <v/>
      </c>
      <c r="AW23" s="53" t="str">
        <f>IF(Overall!AW23=1,'by E.K.'!$CI23,"")</f>
        <v/>
      </c>
      <c r="AX23" s="53" t="str">
        <f>IF(Overall!AX23=1,'by E.K.'!$CI23,"")</f>
        <v/>
      </c>
      <c r="AY23" s="53" t="str">
        <f>IF(Overall!AY23=1,'by E.K.'!$CI23,"")</f>
        <v/>
      </c>
      <c r="AZ23" s="53" t="str">
        <f>IF(Overall!AZ23=1,'by E.K.'!$CI23,"")</f>
        <v/>
      </c>
      <c r="BA23" s="53" t="str">
        <f>IF(Overall!BA23=1,'by E.K.'!$CI23,"")</f>
        <v/>
      </c>
      <c r="BB23" s="53" t="str">
        <f>IF(Overall!BB23=1,'by E.K.'!$CI23,"")</f>
        <v/>
      </c>
      <c r="BC23" s="53" t="str">
        <f>IF(Overall!BC23=1,'by E.K.'!$CI23,"")</f>
        <v/>
      </c>
      <c r="BD23" s="53"/>
      <c r="BE23" s="53">
        <v>11</v>
      </c>
      <c r="BF23" s="53">
        <v>14</v>
      </c>
      <c r="BG23" s="53">
        <v>56.000000000000007</v>
      </c>
      <c r="BH23" s="53"/>
      <c r="BI23" s="53" t="str">
        <f>IF(Overall!BI23=1,'by E.K.'!$CI23,"")</f>
        <v/>
      </c>
      <c r="BJ23" s="53" t="str">
        <f>IF(Overall!BJ23=1,'by E.K.'!$CI23,"")</f>
        <v/>
      </c>
      <c r="BK23" s="53" t="str">
        <f>IF(Overall!BK23=1,'by E.K.'!$CI23,"")</f>
        <v/>
      </c>
      <c r="BL23" s="53" t="str">
        <f>IF(Overall!BL23=1,'by E.K.'!$CI23,"")</f>
        <v/>
      </c>
      <c r="BM23" s="53" t="str">
        <f>IF(Overall!BM23=1,'by E.K.'!$CI23,"")</f>
        <v/>
      </c>
      <c r="BN23" s="53" t="str">
        <f>IF(Overall!BN23=1,'by E.K.'!$CI23,"")</f>
        <v/>
      </c>
      <c r="BO23" s="53" t="str">
        <f>IF(Overall!BO23=1,'by E.K.'!$CI23,"")</f>
        <v/>
      </c>
      <c r="BP23" s="53" t="str">
        <f>IF(Overall!BP23=1,'by E.K.'!$CI23,"")</f>
        <v/>
      </c>
      <c r="BQ23" s="53" t="str">
        <f>IF(Overall!BQ23=1,'by E.K.'!$CI23,"")</f>
        <v/>
      </c>
      <c r="BR23" s="53" t="str">
        <f>IF(Overall!BR23=1,'by E.K.'!$CI23,"")</f>
        <v/>
      </c>
      <c r="BS23" s="53" t="str">
        <f>IF(Overall!BS23=1,'by E.K.'!$CI23,"")</f>
        <v/>
      </c>
      <c r="BT23" s="53" t="str">
        <f>IF(Overall!BT23=1,'by E.K.'!$CI23,"")</f>
        <v/>
      </c>
      <c r="BU23" s="53" t="str">
        <f>IF(Overall!BU23=1,'by E.K.'!$CI23,"")</f>
        <v/>
      </c>
      <c r="BV23" s="53" t="str">
        <f>IF(Overall!BV23=1,'by E.K.'!$CI23,"")</f>
        <v/>
      </c>
      <c r="BW23" s="53" t="str">
        <f>IF(Overall!BW23=1,'by E.K.'!$CI23,"")</f>
        <v/>
      </c>
      <c r="BX23" s="53" t="str">
        <f>IF(Overall!BX23=1,'by E.K.'!$CI23,"")</f>
        <v/>
      </c>
      <c r="BY23" s="53" t="str">
        <f>IF(Overall!BY23=1,'by E.K.'!$CI23,"")</f>
        <v/>
      </c>
      <c r="BZ23" s="53" t="str">
        <f>IF(Overall!BZ23=1,'by E.K.'!$CI23,"")</f>
        <v/>
      </c>
      <c r="CA23" s="53" t="str">
        <f>IF(Overall!CA23=1,'by E.K.'!$CI23,"")</f>
        <v/>
      </c>
      <c r="CB23" s="53" t="str">
        <f>IF(Overall!CB23=1,'by E.K.'!$CI23,"")</f>
        <v/>
      </c>
      <c r="CC23" s="53" t="str">
        <f>IF(Overall!CC23=1,'by E.K.'!$CI23,"")</f>
        <v/>
      </c>
      <c r="CD23" s="53" t="str">
        <f>IF(Overall!CD23=1,'by E.K.'!$CI23,"")</f>
        <v/>
      </c>
      <c r="CE23" s="53" t="str">
        <f>IF(Overall!CE23=1,'by E.K.'!$CI23,"")</f>
        <v/>
      </c>
      <c r="CF23" s="53" t="str">
        <f>IF(Overall!CF23=1,'by E.K.'!$CI23,"")</f>
        <v/>
      </c>
      <c r="CG23" s="53" t="str">
        <f>IF(Overall!CG23=1,'by E.K.'!$CI23,"")</f>
        <v/>
      </c>
      <c r="CH23" s="53"/>
      <c r="CI23" s="58" t="s">
        <v>38</v>
      </c>
      <c r="CJ23" s="53"/>
      <c r="CK23" s="121" t="s">
        <v>120</v>
      </c>
      <c r="CL23" s="53"/>
      <c r="CM23" s="121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2"/>
      <c r="DW23" s="52"/>
      <c r="DX23" s="52"/>
      <c r="DY23" s="52"/>
      <c r="DZ23" s="52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</row>
    <row r="24" spans="1:250" x14ac:dyDescent="0.35">
      <c r="A24" s="53" t="str">
        <f>IF(Overall!A24=1,'by E.K.'!$CI24,"")</f>
        <v/>
      </c>
      <c r="B24" s="53" t="str">
        <f>IF(Overall!B24=1,'by E.K.'!$CI24,"")</f>
        <v/>
      </c>
      <c r="C24" s="53" t="str">
        <f>IF(Overall!C24=1,'by E.K.'!$CI24,"")</f>
        <v/>
      </c>
      <c r="D24" s="53" t="str">
        <f>IF(Overall!D24=1,'by E.K.'!$CI24,"")</f>
        <v/>
      </c>
      <c r="E24" s="53" t="str">
        <f>IF(Overall!E24=1,'by E.K.'!$CI24,"")</f>
        <v/>
      </c>
      <c r="F24" s="53" t="str">
        <f>IF(Overall!F24=1,'by E.K.'!$CI24,"")</f>
        <v/>
      </c>
      <c r="G24" s="53" t="str">
        <f>IF(Overall!G24=1,'by E.K.'!$CI24,"")</f>
        <v/>
      </c>
      <c r="H24" s="53" t="str">
        <f>IF(Overall!H24=1,'by E.K.'!$CI24,"")</f>
        <v/>
      </c>
      <c r="I24" s="53" t="str">
        <f>IF(Overall!I24=1,'by E.K.'!$CI24,"")</f>
        <v/>
      </c>
      <c r="J24" s="53" t="str">
        <f>IF(Overall!J24=1,'by E.K.'!$CI24,"")</f>
        <v/>
      </c>
      <c r="K24" s="53" t="str">
        <f>IF(Overall!K24=1,'by E.K.'!$CI24,"")</f>
        <v/>
      </c>
      <c r="L24" s="53" t="str">
        <f>IF(Overall!L24=1,'by E.K.'!$CI24,"")</f>
        <v/>
      </c>
      <c r="M24" s="53" t="str">
        <f>IF(Overall!M24=1,'by E.K.'!$CI24,"")</f>
        <v/>
      </c>
      <c r="N24" s="53" t="str">
        <f>IF(Overall!N24=1,'by E.K.'!$CI24,"")</f>
        <v/>
      </c>
      <c r="O24" s="53" t="str">
        <f>IF(Overall!O24=1,'by E.K.'!$CI24,"")</f>
        <v/>
      </c>
      <c r="P24" s="53" t="str">
        <f>IF(Overall!P24=1,'by E.K.'!$CI24,"")</f>
        <v/>
      </c>
      <c r="Q24" s="53" t="str">
        <f>IF(Overall!Q24=1,'by E.K.'!$CI24,"")</f>
        <v/>
      </c>
      <c r="R24" s="53" t="str">
        <f>IF(Overall!R24=1,'by E.K.'!$CI24,"")</f>
        <v/>
      </c>
      <c r="S24" s="53" t="str">
        <f>IF(Overall!S24=1,'by E.K.'!$CI24,"")</f>
        <v/>
      </c>
      <c r="T24" s="53" t="str">
        <f>IF(Overall!T24=1,'by E.K.'!$CI24,"")</f>
        <v/>
      </c>
      <c r="U24" s="53" t="str">
        <f>IF(Overall!U24=1,'by E.K.'!$CI24,"")</f>
        <v/>
      </c>
      <c r="V24" s="53" t="str">
        <f>IF(Overall!V24=1,'by E.K.'!$CI24,"")</f>
        <v/>
      </c>
      <c r="W24" s="53" t="str">
        <f>IF(Overall!W24=1,'by E.K.'!$CI24,"")</f>
        <v/>
      </c>
      <c r="X24" s="53" t="str">
        <f>IF(Overall!X24=1,'by E.K.'!$CI24,"")</f>
        <v/>
      </c>
      <c r="Y24" s="53" t="str">
        <f>IF(Overall!Y24=1,'by E.K.'!$CI24,"")</f>
        <v/>
      </c>
      <c r="Z24" s="53"/>
      <c r="AA24" s="53">
        <v>25</v>
      </c>
      <c r="AB24" s="53">
        <v>0</v>
      </c>
      <c r="AC24" s="53">
        <v>0</v>
      </c>
      <c r="AD24" s="53"/>
      <c r="AE24" s="53" t="str">
        <f>IF(Overall!AE24=1,'by E.K.'!$CI24,"")</f>
        <v/>
      </c>
      <c r="AF24" s="53" t="str">
        <f>IF(Overall!AF24=1,'by E.K.'!$CI24,"")</f>
        <v/>
      </c>
      <c r="AG24" s="53" t="str">
        <f>IF(Overall!AG24=1,'by E.K.'!$CI24,"")</f>
        <v/>
      </c>
      <c r="AH24" s="53" t="str">
        <f>IF(Overall!AH24=1,'by E.K.'!$CI24,"")</f>
        <v/>
      </c>
      <c r="AI24" s="53" t="str">
        <f>IF(Overall!AI24=1,'by E.K.'!$CI24,"")</f>
        <v/>
      </c>
      <c r="AJ24" s="53" t="str">
        <f>IF(Overall!AJ24=1,'by E.K.'!$CI24,"")</f>
        <v/>
      </c>
      <c r="AK24" s="53" t="str">
        <f>IF(Overall!AK24=1,'by E.K.'!$CI24,"")</f>
        <v/>
      </c>
      <c r="AL24" s="53" t="str">
        <f>IF(Overall!AL24=1,'by E.K.'!$CI24,"")</f>
        <v/>
      </c>
      <c r="AM24" s="53" t="str">
        <f>IF(Overall!AM24=1,'by E.K.'!$CI24,"")</f>
        <v/>
      </c>
      <c r="AN24" s="53" t="str">
        <f>IF(Overall!AN24=1,'by E.K.'!$CI24,"")</f>
        <v/>
      </c>
      <c r="AO24" s="53" t="str">
        <f>IF(Overall!AO24=1,'by E.K.'!$CI24,"")</f>
        <v/>
      </c>
      <c r="AP24" s="53" t="str">
        <f>IF(Overall!AP24=1,'by E.K.'!$CI24,"")</f>
        <v/>
      </c>
      <c r="AQ24" s="53" t="str">
        <f>IF(Overall!AQ24=1,'by E.K.'!$CI24,"")</f>
        <v/>
      </c>
      <c r="AR24" s="53" t="str">
        <f>IF(Overall!AR24=1,'by E.K.'!$CI24,"")</f>
        <v/>
      </c>
      <c r="AS24" s="53" t="str">
        <f>IF(Overall!AS24=1,'by E.K.'!$CI24,"")</f>
        <v/>
      </c>
      <c r="AT24" s="53" t="str">
        <f>IF(Overall!AT24=1,'by E.K.'!$CI24,"")</f>
        <v/>
      </c>
      <c r="AU24" s="53" t="str">
        <f>IF(Overall!AU24=1,'by E.K.'!$CI24,"")</f>
        <v/>
      </c>
      <c r="AV24" s="53" t="str">
        <f>IF(Overall!AV24=1,'by E.K.'!$CI24,"")</f>
        <v/>
      </c>
      <c r="AW24" s="53" t="str">
        <f>IF(Overall!AW24=1,'by E.K.'!$CI24,"")</f>
        <v/>
      </c>
      <c r="AX24" s="53" t="str">
        <f>IF(Overall!AX24=1,'by E.K.'!$CI24,"")</f>
        <v/>
      </c>
      <c r="AY24" s="53" t="str">
        <f>IF(Overall!AY24=1,'by E.K.'!$CI24,"")</f>
        <v/>
      </c>
      <c r="AZ24" s="53" t="str">
        <f>IF(Overall!AZ24=1,'by E.K.'!$CI24,"")</f>
        <v/>
      </c>
      <c r="BA24" s="53" t="str">
        <f>IF(Overall!BA24=1,'by E.K.'!$CI24,"")</f>
        <v/>
      </c>
      <c r="BB24" s="53" t="str">
        <f>IF(Overall!BB24=1,'by E.K.'!$CI24,"")</f>
        <v/>
      </c>
      <c r="BC24" s="53" t="str">
        <f>IF(Overall!BC24=1,'by E.K.'!$CI24,"")</f>
        <v/>
      </c>
      <c r="BD24" s="53"/>
      <c r="BE24" s="53">
        <v>10</v>
      </c>
      <c r="BF24" s="53">
        <v>15</v>
      </c>
      <c r="BG24" s="53">
        <v>60</v>
      </c>
      <c r="BH24" s="53"/>
      <c r="BI24" s="53" t="str">
        <f>IF(Overall!BI24=1,'by E.K.'!$CI24,"")</f>
        <v/>
      </c>
      <c r="BJ24" s="53" t="str">
        <f>IF(Overall!BJ24=1,'by E.K.'!$CI24,"")</f>
        <v/>
      </c>
      <c r="BK24" s="53" t="str">
        <f>IF(Overall!BK24=1,'by E.K.'!$CI24,"")</f>
        <v/>
      </c>
      <c r="BL24" s="53" t="str">
        <f>IF(Overall!BL24=1,'by E.K.'!$CI24,"")</f>
        <v/>
      </c>
      <c r="BM24" s="53" t="str">
        <f>IF(Overall!BM24=1,'by E.K.'!$CI24,"")</f>
        <v/>
      </c>
      <c r="BN24" s="53" t="str">
        <f>IF(Overall!BN24=1,'by E.K.'!$CI24,"")</f>
        <v/>
      </c>
      <c r="BO24" s="53" t="str">
        <f>IF(Overall!BO24=1,'by E.K.'!$CI24,"")</f>
        <v/>
      </c>
      <c r="BP24" s="53" t="str">
        <f>IF(Overall!BP24=1,'by E.K.'!$CI24,"")</f>
        <v/>
      </c>
      <c r="BQ24" s="53" t="str">
        <f>IF(Overall!BQ24=1,'by E.K.'!$CI24,"")</f>
        <v/>
      </c>
      <c r="BR24" s="53" t="str">
        <f>IF(Overall!BR24=1,'by E.K.'!$CI24,"")</f>
        <v/>
      </c>
      <c r="BS24" s="53" t="str">
        <f>IF(Overall!BS24=1,'by E.K.'!$CI24,"")</f>
        <v/>
      </c>
      <c r="BT24" s="53" t="str">
        <f>IF(Overall!BT24=1,'by E.K.'!$CI24,"")</f>
        <v/>
      </c>
      <c r="BU24" s="53" t="str">
        <f>IF(Overall!BU24=1,'by E.K.'!$CI24,"")</f>
        <v/>
      </c>
      <c r="BV24" s="53" t="str">
        <f>IF(Overall!BV24=1,'by E.K.'!$CI24,"")</f>
        <v/>
      </c>
      <c r="BW24" s="53" t="str">
        <f>IF(Overall!BW24=1,'by E.K.'!$CI24,"")</f>
        <v/>
      </c>
      <c r="BX24" s="53" t="str">
        <f>IF(Overall!BX24=1,'by E.K.'!$CI24,"")</f>
        <v/>
      </c>
      <c r="BY24" s="53" t="str">
        <f>IF(Overall!BY24=1,'by E.K.'!$CI24,"")</f>
        <v/>
      </c>
      <c r="BZ24" s="53" t="str">
        <f>IF(Overall!BZ24=1,'by E.K.'!$CI24,"")</f>
        <v/>
      </c>
      <c r="CA24" s="53" t="str">
        <f>IF(Overall!CA24=1,'by E.K.'!$CI24,"")</f>
        <v/>
      </c>
      <c r="CB24" s="53" t="str">
        <f>IF(Overall!CB24=1,'by E.K.'!$CI24,"")</f>
        <v/>
      </c>
      <c r="CC24" s="53" t="str">
        <f>IF(Overall!CC24=1,'by E.K.'!$CI24,"")</f>
        <v/>
      </c>
      <c r="CD24" s="53" t="str">
        <f>IF(Overall!CD24=1,'by E.K.'!$CI24,"")</f>
        <v/>
      </c>
      <c r="CE24" s="53" t="str">
        <f>IF(Overall!CE24=1,'by E.K.'!$CI24,"")</f>
        <v/>
      </c>
      <c r="CF24" s="53" t="str">
        <f>IF(Overall!CF24=1,'by E.K.'!$CI24,"")</f>
        <v/>
      </c>
      <c r="CG24" s="53" t="str">
        <f>IF(Overall!CG24=1,'by E.K.'!$CI24,"")</f>
        <v/>
      </c>
      <c r="CH24" s="53"/>
      <c r="CI24" s="58" t="s">
        <v>28</v>
      </c>
      <c r="CJ24" s="53"/>
      <c r="CK24" s="121" t="s">
        <v>109</v>
      </c>
      <c r="CL24" s="53"/>
      <c r="CM24" s="121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2"/>
      <c r="DW24" s="52"/>
      <c r="DX24" s="52"/>
      <c r="DY24" s="52"/>
      <c r="DZ24" s="52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</row>
    <row r="25" spans="1:250" x14ac:dyDescent="0.35">
      <c r="A25" s="53" t="str">
        <f>IF(Overall!A25=1,'by E.K.'!$CI25,"")</f>
        <v/>
      </c>
      <c r="B25" s="53" t="str">
        <f>IF(Overall!B25=1,'by E.K.'!$CI25,"")</f>
        <v/>
      </c>
      <c r="C25" s="53" t="str">
        <f>IF(Overall!C25=1,'by E.K.'!$CI25,"")</f>
        <v/>
      </c>
      <c r="D25" s="53" t="str">
        <f>IF(Overall!D25=1,'by E.K.'!$CI25,"")</f>
        <v/>
      </c>
      <c r="E25" s="53" t="str">
        <f>IF(Overall!E25=1,'by E.K.'!$CI25,"")</f>
        <v/>
      </c>
      <c r="F25" s="53" t="str">
        <f>IF(Overall!F25=1,'by E.K.'!$CI25,"")</f>
        <v/>
      </c>
      <c r="G25" s="53" t="str">
        <f>IF(Overall!G25=1,'by E.K.'!$CI25,"")</f>
        <v/>
      </c>
      <c r="H25" s="53" t="str">
        <f>IF(Overall!H25=1,'by E.K.'!$CI25,"")</f>
        <v/>
      </c>
      <c r="I25" s="53" t="str">
        <f>IF(Overall!I25=1,'by E.K.'!$CI25,"")</f>
        <v/>
      </c>
      <c r="J25" s="53" t="str">
        <f>IF(Overall!J25=1,'by E.K.'!$CI25,"")</f>
        <v/>
      </c>
      <c r="K25" s="53" t="str">
        <f>IF(Overall!K25=1,'by E.K.'!$CI25,"")</f>
        <v/>
      </c>
      <c r="L25" s="53" t="str">
        <f>IF(Overall!L25=1,'by E.K.'!$CI25,"")</f>
        <v/>
      </c>
      <c r="M25" s="53" t="str">
        <f>IF(Overall!M25=1,'by E.K.'!$CI25,"")</f>
        <v/>
      </c>
      <c r="N25" s="53" t="str">
        <f>IF(Overall!N25=1,'by E.K.'!$CI25,"")</f>
        <v/>
      </c>
      <c r="O25" s="53" t="str">
        <f>IF(Overall!O25=1,'by E.K.'!$CI25,"")</f>
        <v/>
      </c>
      <c r="P25" s="53" t="str">
        <f>IF(Overall!P25=1,'by E.K.'!$CI25,"")</f>
        <v/>
      </c>
      <c r="Q25" s="53" t="str">
        <f>IF(Overall!Q25=1,'by E.K.'!$CI25,"")</f>
        <v/>
      </c>
      <c r="R25" s="53" t="str">
        <f>IF(Overall!R25=1,'by E.K.'!$CI25,"")</f>
        <v/>
      </c>
      <c r="S25" s="53" t="str">
        <f>IF(Overall!S25=1,'by E.K.'!$CI25,"")</f>
        <v/>
      </c>
      <c r="T25" s="53" t="str">
        <f>IF(Overall!T25=1,'by E.K.'!$CI25,"")</f>
        <v/>
      </c>
      <c r="U25" s="53" t="str">
        <f>IF(Overall!U25=1,'by E.K.'!$CI25,"")</f>
        <v/>
      </c>
      <c r="V25" s="53" t="str">
        <f>IF(Overall!V25=1,'by E.K.'!$CI25,"")</f>
        <v/>
      </c>
      <c r="W25" s="53" t="str">
        <f>IF(Overall!W25=1,'by E.K.'!$CI25,"")</f>
        <v/>
      </c>
      <c r="X25" s="53" t="str">
        <f>IF(Overall!X25=1,'by E.K.'!$CI25,"")</f>
        <v/>
      </c>
      <c r="Y25" s="53" t="str">
        <f>IF(Overall!Y25=1,'by E.K.'!$CI25,"")</f>
        <v/>
      </c>
      <c r="Z25" s="51"/>
      <c r="AA25" s="51">
        <v>25</v>
      </c>
      <c r="AB25" s="51">
        <v>0</v>
      </c>
      <c r="AC25" s="51">
        <v>0</v>
      </c>
      <c r="AD25" s="51"/>
      <c r="AE25" s="53" t="str">
        <f>IF(Overall!AE25=1,'by E.K.'!$CI25,"")</f>
        <v/>
      </c>
      <c r="AF25" s="53" t="str">
        <f>IF(Overall!AF25=1,'by E.K.'!$CI25,"")</f>
        <v/>
      </c>
      <c r="AG25" s="53" t="str">
        <f>IF(Overall!AG25=1,'by E.K.'!$CI25,"")</f>
        <v/>
      </c>
      <c r="AH25" s="53" t="str">
        <f>IF(Overall!AH25=1,'by E.K.'!$CI25,"")</f>
        <v/>
      </c>
      <c r="AI25" s="53" t="str">
        <f>IF(Overall!AI25=1,'by E.K.'!$CI25,"")</f>
        <v/>
      </c>
      <c r="AJ25" s="53" t="str">
        <f>IF(Overall!AJ25=1,'by E.K.'!$CI25,"")</f>
        <v/>
      </c>
      <c r="AK25" s="53" t="str">
        <f>IF(Overall!AK25=1,'by E.K.'!$CI25,"")</f>
        <v/>
      </c>
      <c r="AL25" s="53" t="str">
        <f>IF(Overall!AL25=1,'by E.K.'!$CI25,"")</f>
        <v/>
      </c>
      <c r="AM25" s="53" t="str">
        <f>IF(Overall!AM25=1,'by E.K.'!$CI25,"")</f>
        <v/>
      </c>
      <c r="AN25" s="53" t="str">
        <f>IF(Overall!AN25=1,'by E.K.'!$CI25,"")</f>
        <v/>
      </c>
      <c r="AO25" s="53" t="str">
        <f>IF(Overall!AO25=1,'by E.K.'!$CI25,"")</f>
        <v/>
      </c>
      <c r="AP25" s="53" t="str">
        <f>IF(Overall!AP25=1,'by E.K.'!$CI25,"")</f>
        <v/>
      </c>
      <c r="AQ25" s="53" t="str">
        <f>IF(Overall!AQ25=1,'by E.K.'!$CI25,"")</f>
        <v/>
      </c>
      <c r="AR25" s="53" t="str">
        <f>IF(Overall!AR25=1,'by E.K.'!$CI25,"")</f>
        <v/>
      </c>
      <c r="AS25" s="53" t="str">
        <f>IF(Overall!AS25=1,'by E.K.'!$CI25,"")</f>
        <v/>
      </c>
      <c r="AT25" s="53" t="str">
        <f>IF(Overall!AT25=1,'by E.K.'!$CI25,"")</f>
        <v/>
      </c>
      <c r="AU25" s="53" t="str">
        <f>IF(Overall!AU25=1,'by E.K.'!$CI25,"")</f>
        <v/>
      </c>
      <c r="AV25" s="53" t="str">
        <f>IF(Overall!AV25=1,'by E.K.'!$CI25,"")</f>
        <v/>
      </c>
      <c r="AW25" s="53" t="str">
        <f>IF(Overall!AW25=1,'by E.K.'!$CI25,"")</f>
        <v/>
      </c>
      <c r="AX25" s="53" t="str">
        <f>IF(Overall!AX25=1,'by E.K.'!$CI25,"")</f>
        <v/>
      </c>
      <c r="AY25" s="53" t="str">
        <f>IF(Overall!AY25=1,'by E.K.'!$CI25,"")</f>
        <v/>
      </c>
      <c r="AZ25" s="53" t="str">
        <f>IF(Overall!AZ25=1,'by E.K.'!$CI25,"")</f>
        <v/>
      </c>
      <c r="BA25" s="53" t="str">
        <f>IF(Overall!BA25=1,'by E.K.'!$CI25,"")</f>
        <v/>
      </c>
      <c r="BB25" s="53" t="str">
        <f>IF(Overall!BB25=1,'by E.K.'!$CI25,"")</f>
        <v/>
      </c>
      <c r="BC25" s="53" t="str">
        <f>IF(Overall!BC25=1,'by E.K.'!$CI25,"")</f>
        <v/>
      </c>
      <c r="BD25" s="51"/>
      <c r="BE25" s="51">
        <v>9</v>
      </c>
      <c r="BF25" s="51">
        <v>16</v>
      </c>
      <c r="BG25" s="51">
        <v>64</v>
      </c>
      <c r="BH25" s="51"/>
      <c r="BI25" s="53" t="str">
        <f>IF(Overall!BI25=1,'by E.K.'!$CI25,"")</f>
        <v/>
      </c>
      <c r="BJ25" s="53" t="str">
        <f>IF(Overall!BJ25=1,'by E.K.'!$CI25,"")</f>
        <v/>
      </c>
      <c r="BK25" s="53" t="str">
        <f>IF(Overall!BK25=1,'by E.K.'!$CI25,"")</f>
        <v/>
      </c>
      <c r="BL25" s="53" t="str">
        <f>IF(Overall!BL25=1,'by E.K.'!$CI25,"")</f>
        <v/>
      </c>
      <c r="BM25" s="53" t="str">
        <f>IF(Overall!BM25=1,'by E.K.'!$CI25,"")</f>
        <v/>
      </c>
      <c r="BN25" s="53" t="str">
        <f>IF(Overall!BN25=1,'by E.K.'!$CI25,"")</f>
        <v/>
      </c>
      <c r="BO25" s="53" t="str">
        <f>IF(Overall!BO25=1,'by E.K.'!$CI25,"")</f>
        <v/>
      </c>
      <c r="BP25" s="53" t="str">
        <f>IF(Overall!BP25=1,'by E.K.'!$CI25,"")</f>
        <v/>
      </c>
      <c r="BQ25" s="53" t="str">
        <f>IF(Overall!BQ25=1,'by E.K.'!$CI25,"")</f>
        <v/>
      </c>
      <c r="BR25" s="53" t="str">
        <f>IF(Overall!BR25=1,'by E.K.'!$CI25,"")</f>
        <v/>
      </c>
      <c r="BS25" s="53" t="str">
        <f>IF(Overall!BS25=1,'by E.K.'!$CI25,"")</f>
        <v/>
      </c>
      <c r="BT25" s="53" t="str">
        <f>IF(Overall!BT25=1,'by E.K.'!$CI25,"")</f>
        <v/>
      </c>
      <c r="BU25" s="53" t="str">
        <f>IF(Overall!BU25=1,'by E.K.'!$CI25,"")</f>
        <v/>
      </c>
      <c r="BV25" s="53" t="str">
        <f>IF(Overall!BV25=1,'by E.K.'!$CI25,"")</f>
        <v/>
      </c>
      <c r="BW25" s="53" t="str">
        <f>IF(Overall!BW25=1,'by E.K.'!$CI25,"")</f>
        <v/>
      </c>
      <c r="BX25" s="53" t="str">
        <f>IF(Overall!BX25=1,'by E.K.'!$CI25,"")</f>
        <v/>
      </c>
      <c r="BY25" s="53" t="str">
        <f>IF(Overall!BY25=1,'by E.K.'!$CI25,"")</f>
        <v/>
      </c>
      <c r="BZ25" s="53" t="str">
        <f>IF(Overall!BZ25=1,'by E.K.'!$CI25,"")</f>
        <v/>
      </c>
      <c r="CA25" s="53" t="str">
        <f>IF(Overall!CA25=1,'by E.K.'!$CI25,"")</f>
        <v/>
      </c>
      <c r="CB25" s="53" t="str">
        <f>IF(Overall!CB25=1,'by E.K.'!$CI25,"")</f>
        <v/>
      </c>
      <c r="CC25" s="53" t="str">
        <f>IF(Overall!CC25=1,'by E.K.'!$CI25,"")</f>
        <v/>
      </c>
      <c r="CD25" s="53" t="str">
        <f>IF(Overall!CD25=1,'by E.K.'!$CI25,"")</f>
        <v/>
      </c>
      <c r="CE25" s="53" t="str">
        <f>IF(Overall!CE25=1,'by E.K.'!$CI25,"")</f>
        <v/>
      </c>
      <c r="CF25" s="53" t="str">
        <f>IF(Overall!CF25=1,'by E.K.'!$CI25,"")</f>
        <v/>
      </c>
      <c r="CG25" s="53" t="str">
        <f>IF(Overall!CG25=1,'by E.K.'!$CI25,"")</f>
        <v/>
      </c>
      <c r="CH25" s="51"/>
      <c r="CI25" s="64" t="s">
        <v>35</v>
      </c>
      <c r="CJ25" s="51"/>
      <c r="CK25" s="121" t="s">
        <v>114</v>
      </c>
      <c r="CL25" s="51"/>
      <c r="CM25" s="12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2"/>
      <c r="DW25" s="52"/>
      <c r="DX25" s="52"/>
      <c r="DY25" s="52"/>
      <c r="DZ25" s="52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</row>
    <row r="26" spans="1:250" x14ac:dyDescent="0.35">
      <c r="A26" s="53" t="str">
        <f>IF(Overall!A26=1,'by E.K.'!$CI26,"")</f>
        <v/>
      </c>
      <c r="B26" s="53" t="str">
        <f>IF(Overall!B26=1,'by E.K.'!$CI26,"")</f>
        <v/>
      </c>
      <c r="C26" s="53" t="str">
        <f>IF(Overall!C26=1,'by E.K.'!$CI26,"")</f>
        <v/>
      </c>
      <c r="D26" s="53" t="str">
        <f>IF(Overall!D26=1,'by E.K.'!$CI26,"")</f>
        <v/>
      </c>
      <c r="E26" s="53" t="str">
        <f>IF(Overall!E26=1,'by E.K.'!$CI26,"")</f>
        <v/>
      </c>
      <c r="F26" s="53" t="str">
        <f>IF(Overall!F26=1,'by E.K.'!$CI26,"")</f>
        <v/>
      </c>
      <c r="G26" s="53" t="str">
        <f>IF(Overall!G26=1,'by E.K.'!$CI26,"")</f>
        <v/>
      </c>
      <c r="H26" s="53" t="str">
        <f>IF(Overall!H26=1,'by E.K.'!$CI26,"")</f>
        <v/>
      </c>
      <c r="I26" s="53" t="str">
        <f>IF(Overall!I26=1,'by E.K.'!$CI26,"")</f>
        <v/>
      </c>
      <c r="J26" s="53" t="str">
        <f>IF(Overall!J26=1,'by E.K.'!$CI26,"")</f>
        <v/>
      </c>
      <c r="K26" s="53" t="str">
        <f>IF(Overall!K26=1,'by E.K.'!$CI26,"")</f>
        <v/>
      </c>
      <c r="L26" s="53" t="str">
        <f>IF(Overall!L26=1,'by E.K.'!$CI26,"")</f>
        <v/>
      </c>
      <c r="M26" s="53" t="str">
        <f>IF(Overall!M26=1,'by E.K.'!$CI26,"")</f>
        <v/>
      </c>
      <c r="N26" s="53" t="str">
        <f>IF(Overall!N26=1,'by E.K.'!$CI26,"")</f>
        <v/>
      </c>
      <c r="O26" s="53" t="str">
        <f>IF(Overall!O26=1,'by E.K.'!$CI26,"")</f>
        <v/>
      </c>
      <c r="P26" s="53" t="str">
        <f>IF(Overall!P26=1,'by E.K.'!$CI26,"")</f>
        <v/>
      </c>
      <c r="Q26" s="53" t="str">
        <f>IF(Overall!Q26=1,'by E.K.'!$CI26,"")</f>
        <v/>
      </c>
      <c r="R26" s="53" t="str">
        <f>IF(Overall!R26=1,'by E.K.'!$CI26,"")</f>
        <v/>
      </c>
      <c r="S26" s="53" t="str">
        <f>IF(Overall!S26=1,'by E.K.'!$CI26,"")</f>
        <v/>
      </c>
      <c r="T26" s="53" t="str">
        <f>IF(Overall!T26=1,'by E.K.'!$CI26,"")</f>
        <v/>
      </c>
      <c r="U26" s="53" t="str">
        <f>IF(Overall!U26=1,'by E.K.'!$CI26,"")</f>
        <v/>
      </c>
      <c r="V26" s="53" t="str">
        <f>IF(Overall!V26=1,'by E.K.'!$CI26,"")</f>
        <v/>
      </c>
      <c r="W26" s="53" t="str">
        <f>IF(Overall!W26=1,'by E.K.'!$CI26,"")</f>
        <v/>
      </c>
      <c r="X26" s="53" t="str">
        <f>IF(Overall!X26=1,'by E.K.'!$CI26,"")</f>
        <v/>
      </c>
      <c r="Y26" s="53" t="str">
        <f>IF(Overall!Y26=1,'by E.K.'!$CI26,"")</f>
        <v/>
      </c>
      <c r="Z26" s="51"/>
      <c r="AA26" s="51">
        <v>25</v>
      </c>
      <c r="AB26" s="51">
        <v>0</v>
      </c>
      <c r="AC26" s="51">
        <v>0</v>
      </c>
      <c r="AD26" s="51"/>
      <c r="AE26" s="53" t="str">
        <f>IF(Overall!AE26=1,'by E.K.'!$CI26,"")</f>
        <v/>
      </c>
      <c r="AF26" s="53" t="str">
        <f>IF(Overall!AF26=1,'by E.K.'!$CI26,"")</f>
        <v/>
      </c>
      <c r="AG26" s="53" t="str">
        <f>IF(Overall!AG26=1,'by E.K.'!$CI26,"")</f>
        <v/>
      </c>
      <c r="AH26" s="53" t="str">
        <f>IF(Overall!AH26=1,'by E.K.'!$CI26,"")</f>
        <v/>
      </c>
      <c r="AI26" s="53" t="str">
        <f>IF(Overall!AI26=1,'by E.K.'!$CI26,"")</f>
        <v/>
      </c>
      <c r="AJ26" s="53" t="str">
        <f>IF(Overall!AJ26=1,'by E.K.'!$CI26,"")</f>
        <v/>
      </c>
      <c r="AK26" s="53" t="str">
        <f>IF(Overall!AK26=1,'by E.K.'!$CI26,"")</f>
        <v/>
      </c>
      <c r="AL26" s="53" t="str">
        <f>IF(Overall!AL26=1,'by E.K.'!$CI26,"")</f>
        <v/>
      </c>
      <c r="AM26" s="53" t="str">
        <f>IF(Overall!AM26=1,'by E.K.'!$CI26,"")</f>
        <v/>
      </c>
      <c r="AN26" s="53" t="str">
        <f>IF(Overall!AN26=1,'by E.K.'!$CI26,"")</f>
        <v/>
      </c>
      <c r="AO26" s="53" t="str">
        <f>IF(Overall!AO26=1,'by E.K.'!$CI26,"")</f>
        <v/>
      </c>
      <c r="AP26" s="53" t="str">
        <f>IF(Overall!AP26=1,'by E.K.'!$CI26,"")</f>
        <v/>
      </c>
      <c r="AQ26" s="53" t="str">
        <f>IF(Overall!AQ26=1,'by E.K.'!$CI26,"")</f>
        <v/>
      </c>
      <c r="AR26" s="53" t="str">
        <f>IF(Overall!AR26=1,'by E.K.'!$CI26,"")</f>
        <v/>
      </c>
      <c r="AS26" s="53" t="str">
        <f>IF(Overall!AS26=1,'by E.K.'!$CI26,"")</f>
        <v/>
      </c>
      <c r="AT26" s="53" t="str">
        <f>IF(Overall!AT26=1,'by E.K.'!$CI26,"")</f>
        <v/>
      </c>
      <c r="AU26" s="53" t="str">
        <f>IF(Overall!AU26=1,'by E.K.'!$CI26,"")</f>
        <v/>
      </c>
      <c r="AV26" s="53" t="str">
        <f>IF(Overall!AV26=1,'by E.K.'!$CI26,"")</f>
        <v/>
      </c>
      <c r="AW26" s="53" t="str">
        <f>IF(Overall!AW26=1,'by E.K.'!$CI26,"")</f>
        <v/>
      </c>
      <c r="AX26" s="53" t="str">
        <f>IF(Overall!AX26=1,'by E.K.'!$CI26,"")</f>
        <v/>
      </c>
      <c r="AY26" s="53" t="str">
        <f>IF(Overall!AY26=1,'by E.K.'!$CI26,"")</f>
        <v/>
      </c>
      <c r="AZ26" s="53" t="str">
        <f>IF(Overall!AZ26=1,'by E.K.'!$CI26,"")</f>
        <v/>
      </c>
      <c r="BA26" s="53" t="str">
        <f>IF(Overall!BA26=1,'by E.K.'!$CI26,"")</f>
        <v/>
      </c>
      <c r="BB26" s="53" t="str">
        <f>IF(Overall!BB26=1,'by E.K.'!$CI26,"")</f>
        <v/>
      </c>
      <c r="BC26" s="53" t="str">
        <f>IF(Overall!BC26=1,'by E.K.'!$CI26,"")</f>
        <v/>
      </c>
      <c r="BD26" s="51"/>
      <c r="BE26" s="51">
        <v>8</v>
      </c>
      <c r="BF26" s="51">
        <v>17</v>
      </c>
      <c r="BG26" s="51">
        <v>68</v>
      </c>
      <c r="BH26" s="51"/>
      <c r="BI26" s="53" t="str">
        <f>IF(Overall!BI26=1,'by E.K.'!$CI26,"")</f>
        <v/>
      </c>
      <c r="BJ26" s="53" t="str">
        <f>IF(Overall!BJ26=1,'by E.K.'!$CI26,"")</f>
        <v/>
      </c>
      <c r="BK26" s="53" t="str">
        <f>IF(Overall!BK26=1,'by E.K.'!$CI26,"")</f>
        <v/>
      </c>
      <c r="BL26" s="53" t="str">
        <f>IF(Overall!BL26=1,'by E.K.'!$CI26,"")</f>
        <v/>
      </c>
      <c r="BM26" s="53" t="str">
        <f>IF(Overall!BM26=1,'by E.K.'!$CI26,"")</f>
        <v/>
      </c>
      <c r="BN26" s="53" t="str">
        <f>IF(Overall!BN26=1,'by E.K.'!$CI26,"")</f>
        <v/>
      </c>
      <c r="BO26" s="53" t="str">
        <f>IF(Overall!BO26=1,'by E.K.'!$CI26,"")</f>
        <v/>
      </c>
      <c r="BP26" s="53" t="str">
        <f>IF(Overall!BP26=1,'by E.K.'!$CI26,"")</f>
        <v/>
      </c>
      <c r="BQ26" s="53" t="str">
        <f>IF(Overall!BQ26=1,'by E.K.'!$CI26,"")</f>
        <v/>
      </c>
      <c r="BR26" s="53" t="str">
        <f>IF(Overall!BR26=1,'by E.K.'!$CI26,"")</f>
        <v/>
      </c>
      <c r="BS26" s="53" t="str">
        <f>IF(Overall!BS26=1,'by E.K.'!$CI26,"")</f>
        <v/>
      </c>
      <c r="BT26" s="53" t="str">
        <f>IF(Overall!BT26=1,'by E.K.'!$CI26,"")</f>
        <v/>
      </c>
      <c r="BU26" s="53" t="str">
        <f>IF(Overall!BU26=1,'by E.K.'!$CI26,"")</f>
        <v/>
      </c>
      <c r="BV26" s="53" t="str">
        <f>IF(Overall!BV26=1,'by E.K.'!$CI26,"")</f>
        <v/>
      </c>
      <c r="BW26" s="53" t="str">
        <f>IF(Overall!BW26=1,'by E.K.'!$CI26,"")</f>
        <v/>
      </c>
      <c r="BX26" s="53" t="str">
        <f>IF(Overall!BX26=1,'by E.K.'!$CI26,"")</f>
        <v/>
      </c>
      <c r="BY26" s="53" t="str">
        <f>IF(Overall!BY26=1,'by E.K.'!$CI26,"")</f>
        <v/>
      </c>
      <c r="BZ26" s="53" t="str">
        <f>IF(Overall!BZ26=1,'by E.K.'!$CI26,"")</f>
        <v/>
      </c>
      <c r="CA26" s="53" t="str">
        <f>IF(Overall!CA26=1,'by E.K.'!$CI26,"")</f>
        <v/>
      </c>
      <c r="CB26" s="53" t="str">
        <f>IF(Overall!CB26=1,'by E.K.'!$CI26,"")</f>
        <v/>
      </c>
      <c r="CC26" s="53" t="str">
        <f>IF(Overall!CC26=1,'by E.K.'!$CI26,"")</f>
        <v/>
      </c>
      <c r="CD26" s="53" t="str">
        <f>IF(Overall!CD26=1,'by E.K.'!$CI26,"")</f>
        <v/>
      </c>
      <c r="CE26" s="53" t="str">
        <f>IF(Overall!CE26=1,'by E.K.'!$CI26,"")</f>
        <v/>
      </c>
      <c r="CF26" s="53" t="str">
        <f>IF(Overall!CF26=1,'by E.K.'!$CI26,"")</f>
        <v/>
      </c>
      <c r="CG26" s="53" t="str">
        <f>IF(Overall!CG26=1,'by E.K.'!$CI26,"")</f>
        <v/>
      </c>
      <c r="CH26" s="51"/>
      <c r="CI26" s="64" t="s">
        <v>35</v>
      </c>
      <c r="CJ26" s="51"/>
      <c r="CK26" s="121" t="s">
        <v>114</v>
      </c>
      <c r="CL26" s="51"/>
      <c r="CM26" s="12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2"/>
      <c r="DW26" s="52"/>
      <c r="DX26" s="52"/>
      <c r="DY26" s="52"/>
      <c r="DZ26" s="52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</row>
    <row r="27" spans="1:250" x14ac:dyDescent="0.35">
      <c r="A27" s="53" t="str">
        <f>IF(Overall!A27=1,'by E.K.'!$CI27,"")</f>
        <v/>
      </c>
      <c r="B27" s="53" t="str">
        <f>IF(Overall!B27=1,'by E.K.'!$CI27,"")</f>
        <v/>
      </c>
      <c r="C27" s="53" t="str">
        <f>IF(Overall!C27=1,'by E.K.'!$CI27,"")</f>
        <v/>
      </c>
      <c r="D27" s="53" t="str">
        <f>IF(Overall!D27=1,'by E.K.'!$CI27,"")</f>
        <v/>
      </c>
      <c r="E27" s="53" t="str">
        <f>IF(Overall!E27=1,'by E.K.'!$CI27,"")</f>
        <v/>
      </c>
      <c r="F27" s="53" t="str">
        <f>IF(Overall!F27=1,'by E.K.'!$CI27,"")</f>
        <v/>
      </c>
      <c r="G27" s="53" t="str">
        <f>IF(Overall!G27=1,'by E.K.'!$CI27,"")</f>
        <v/>
      </c>
      <c r="H27" s="53" t="str">
        <f>IF(Overall!H27=1,'by E.K.'!$CI27,"")</f>
        <v/>
      </c>
      <c r="I27" s="53" t="str">
        <f>IF(Overall!I27=1,'by E.K.'!$CI27,"")</f>
        <v/>
      </c>
      <c r="J27" s="53" t="str">
        <f>IF(Overall!J27=1,'by E.K.'!$CI27,"")</f>
        <v/>
      </c>
      <c r="K27" s="53" t="str">
        <f>IF(Overall!K27=1,'by E.K.'!$CI27,"")</f>
        <v/>
      </c>
      <c r="L27" s="53" t="str">
        <f>IF(Overall!L27=1,'by E.K.'!$CI27,"")</f>
        <v/>
      </c>
      <c r="M27" s="53" t="str">
        <f>IF(Overall!M27=1,'by E.K.'!$CI27,"")</f>
        <v/>
      </c>
      <c r="N27" s="53" t="str">
        <f>IF(Overall!N27=1,'by E.K.'!$CI27,"")</f>
        <v/>
      </c>
      <c r="O27" s="53" t="str">
        <f>IF(Overall!O27=1,'by E.K.'!$CI27,"")</f>
        <v/>
      </c>
      <c r="P27" s="53" t="str">
        <f>IF(Overall!P27=1,'by E.K.'!$CI27,"")</f>
        <v/>
      </c>
      <c r="Q27" s="53" t="str">
        <f>IF(Overall!Q27=1,'by E.K.'!$CI27,"")</f>
        <v/>
      </c>
      <c r="R27" s="53" t="str">
        <f>IF(Overall!R27=1,'by E.K.'!$CI27,"")</f>
        <v/>
      </c>
      <c r="S27" s="53" t="str">
        <f>IF(Overall!S27=1,'by E.K.'!$CI27,"")</f>
        <v/>
      </c>
      <c r="T27" s="53" t="str">
        <f>IF(Overall!T27=1,'by E.K.'!$CI27,"")</f>
        <v/>
      </c>
      <c r="U27" s="53" t="str">
        <f>IF(Overall!U27=1,'by E.K.'!$CI27,"")</f>
        <v/>
      </c>
      <c r="V27" s="53" t="str">
        <f>IF(Overall!V27=1,'by E.K.'!$CI27,"")</f>
        <v/>
      </c>
      <c r="W27" s="53" t="str">
        <f>IF(Overall!W27=1,'by E.K.'!$CI27,"")</f>
        <v/>
      </c>
      <c r="X27" s="53" t="str">
        <f>IF(Overall!X27=1,'by E.K.'!$CI27,"")</f>
        <v/>
      </c>
      <c r="Y27" s="53" t="str">
        <f>IF(Overall!Y27=1,'by E.K.'!$CI27,"")</f>
        <v/>
      </c>
      <c r="Z27" s="51"/>
      <c r="AA27" s="51">
        <v>25</v>
      </c>
      <c r="AB27" s="51">
        <v>0</v>
      </c>
      <c r="AC27" s="51">
        <v>0</v>
      </c>
      <c r="AD27" s="51"/>
      <c r="AE27" s="53" t="str">
        <f>IF(Overall!AE27=1,'by E.K.'!$CI27,"")</f>
        <v/>
      </c>
      <c r="AF27" s="53" t="str">
        <f>IF(Overall!AF27=1,'by E.K.'!$CI27,"")</f>
        <v/>
      </c>
      <c r="AG27" s="53" t="str">
        <f>IF(Overall!AG27=1,'by E.K.'!$CI27,"")</f>
        <v/>
      </c>
      <c r="AH27" s="53" t="str">
        <f>IF(Overall!AH27=1,'by E.K.'!$CI27,"")</f>
        <v/>
      </c>
      <c r="AI27" s="53" t="str">
        <f>IF(Overall!AI27=1,'by E.K.'!$CI27,"")</f>
        <v/>
      </c>
      <c r="AJ27" s="53" t="str">
        <f>IF(Overall!AJ27=1,'by E.K.'!$CI27,"")</f>
        <v/>
      </c>
      <c r="AK27" s="53" t="str">
        <f>IF(Overall!AK27=1,'by E.K.'!$CI27,"")</f>
        <v/>
      </c>
      <c r="AL27" s="53" t="str">
        <f>IF(Overall!AL27=1,'by E.K.'!$CI27,"")</f>
        <v/>
      </c>
      <c r="AM27" s="53" t="str">
        <f>IF(Overall!AM27=1,'by E.K.'!$CI27,"")</f>
        <v/>
      </c>
      <c r="AN27" s="53" t="str">
        <f>IF(Overall!AN27=1,'by E.K.'!$CI27,"")</f>
        <v/>
      </c>
      <c r="AO27" s="53" t="str">
        <f>IF(Overall!AO27=1,'by E.K.'!$CI27,"")</f>
        <v/>
      </c>
      <c r="AP27" s="53" t="str">
        <f>IF(Overall!AP27=1,'by E.K.'!$CI27,"")</f>
        <v/>
      </c>
      <c r="AQ27" s="53" t="str">
        <f>IF(Overall!AQ27=1,'by E.K.'!$CI27,"")</f>
        <v/>
      </c>
      <c r="AR27" s="53" t="str">
        <f>IF(Overall!AR27=1,'by E.K.'!$CI27,"")</f>
        <v/>
      </c>
      <c r="AS27" s="53" t="str">
        <f>IF(Overall!AS27=1,'by E.K.'!$CI27,"")</f>
        <v/>
      </c>
      <c r="AT27" s="53" t="str">
        <f>IF(Overall!AT27=1,'by E.K.'!$CI27,"")</f>
        <v/>
      </c>
      <c r="AU27" s="53" t="str">
        <f>IF(Overall!AU27=1,'by E.K.'!$CI27,"")</f>
        <v/>
      </c>
      <c r="AV27" s="53" t="str">
        <f>IF(Overall!AV27=1,'by E.K.'!$CI27,"")</f>
        <v/>
      </c>
      <c r="AW27" s="53" t="str">
        <f>IF(Overall!AW27=1,'by E.K.'!$CI27,"")</f>
        <v/>
      </c>
      <c r="AX27" s="53" t="str">
        <f>IF(Overall!AX27=1,'by E.K.'!$CI27,"")</f>
        <v/>
      </c>
      <c r="AY27" s="53" t="str">
        <f>IF(Overall!AY27=1,'by E.K.'!$CI27,"")</f>
        <v/>
      </c>
      <c r="AZ27" s="53" t="str">
        <f>IF(Overall!AZ27=1,'by E.K.'!$CI27,"")</f>
        <v/>
      </c>
      <c r="BA27" s="53" t="str">
        <f>IF(Overall!BA27=1,'by E.K.'!$CI27,"")</f>
        <v/>
      </c>
      <c r="BB27" s="53" t="str">
        <f>IF(Overall!BB27=1,'by E.K.'!$CI27,"")</f>
        <v/>
      </c>
      <c r="BC27" s="53" t="str">
        <f>IF(Overall!BC27=1,'by E.K.'!$CI27,"")</f>
        <v/>
      </c>
      <c r="BD27" s="51"/>
      <c r="BE27" s="51">
        <v>7</v>
      </c>
      <c r="BF27" s="51">
        <v>18</v>
      </c>
      <c r="BG27" s="51">
        <v>72</v>
      </c>
      <c r="BH27" s="51"/>
      <c r="BI27" s="53" t="str">
        <f>IF(Overall!BI27=1,'by E.K.'!$CI27,"")</f>
        <v/>
      </c>
      <c r="BJ27" s="53" t="str">
        <f>IF(Overall!BJ27=1,'by E.K.'!$CI27,"")</f>
        <v/>
      </c>
      <c r="BK27" s="53" t="str">
        <f>IF(Overall!BK27=1,'by E.K.'!$CI27,"")</f>
        <v/>
      </c>
      <c r="BL27" s="53" t="str">
        <f>IF(Overall!BL27=1,'by E.K.'!$CI27,"")</f>
        <v/>
      </c>
      <c r="BM27" s="53" t="str">
        <f>IF(Overall!BM27=1,'by E.K.'!$CI27,"")</f>
        <v/>
      </c>
      <c r="BN27" s="53" t="str">
        <f>IF(Overall!BN27=1,'by E.K.'!$CI27,"")</f>
        <v/>
      </c>
      <c r="BO27" s="53" t="str">
        <f>IF(Overall!BO27=1,'by E.K.'!$CI27,"")</f>
        <v/>
      </c>
      <c r="BP27" s="53" t="str">
        <f>IF(Overall!BP27=1,'by E.K.'!$CI27,"")</f>
        <v/>
      </c>
      <c r="BQ27" s="53" t="str">
        <f>IF(Overall!BQ27=1,'by E.K.'!$CI27,"")</f>
        <v/>
      </c>
      <c r="BR27" s="53" t="str">
        <f>IF(Overall!BR27=1,'by E.K.'!$CI27,"")</f>
        <v/>
      </c>
      <c r="BS27" s="53" t="str">
        <f>IF(Overall!BS27=1,'by E.K.'!$CI27,"")</f>
        <v/>
      </c>
      <c r="BT27" s="53" t="str">
        <f>IF(Overall!BT27=1,'by E.K.'!$CI27,"")</f>
        <v/>
      </c>
      <c r="BU27" s="53" t="str">
        <f>IF(Overall!BU27=1,'by E.K.'!$CI27,"")</f>
        <v/>
      </c>
      <c r="BV27" s="53" t="str">
        <f>IF(Overall!BV27=1,'by E.K.'!$CI27,"")</f>
        <v/>
      </c>
      <c r="BW27" s="53" t="str">
        <f>IF(Overall!BW27=1,'by E.K.'!$CI27,"")</f>
        <v/>
      </c>
      <c r="BX27" s="53" t="str">
        <f>IF(Overall!BX27=1,'by E.K.'!$CI27,"")</f>
        <v/>
      </c>
      <c r="BY27" s="53" t="str">
        <f>IF(Overall!BY27=1,'by E.K.'!$CI27,"")</f>
        <v/>
      </c>
      <c r="BZ27" s="53" t="str">
        <f>IF(Overall!BZ27=1,'by E.K.'!$CI27,"")</f>
        <v/>
      </c>
      <c r="CA27" s="53" t="str">
        <f>IF(Overall!CA27=1,'by E.K.'!$CI27,"")</f>
        <v/>
      </c>
      <c r="CB27" s="53" t="str">
        <f>IF(Overall!CB27=1,'by E.K.'!$CI27,"")</f>
        <v/>
      </c>
      <c r="CC27" s="53" t="str">
        <f>IF(Overall!CC27=1,'by E.K.'!$CI27,"")</f>
        <v/>
      </c>
      <c r="CD27" s="53" t="str">
        <f>IF(Overall!CD27=1,'by E.K.'!$CI27,"")</f>
        <v/>
      </c>
      <c r="CE27" s="53" t="str">
        <f>IF(Overall!CE27=1,'by E.K.'!$CI27,"")</f>
        <v/>
      </c>
      <c r="CF27" s="53" t="str">
        <f>IF(Overall!CF27=1,'by E.K.'!$CI27,"")</f>
        <v/>
      </c>
      <c r="CG27" s="53" t="str">
        <f>IF(Overall!CG27=1,'by E.K.'!$CI27,"")</f>
        <v/>
      </c>
      <c r="CH27" s="51"/>
      <c r="CI27" s="64" t="s">
        <v>35</v>
      </c>
      <c r="CJ27" s="51"/>
      <c r="CK27" s="121" t="s">
        <v>114</v>
      </c>
      <c r="CL27" s="51"/>
      <c r="CM27" s="12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2"/>
      <c r="DW27" s="52"/>
      <c r="DX27" s="52"/>
      <c r="DY27" s="52"/>
      <c r="DZ27" s="52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</row>
    <row r="28" spans="1:250" x14ac:dyDescent="0.35">
      <c r="A28" s="53" t="str">
        <f>IF(Overall!A28=1,'by E.K.'!$CI28,"")</f>
        <v/>
      </c>
      <c r="B28" s="53" t="str">
        <f>IF(Overall!B28=1,'by E.K.'!$CI28,"")</f>
        <v/>
      </c>
      <c r="C28" s="53" t="str">
        <f>IF(Overall!C28=1,'by E.K.'!$CI28,"")</f>
        <v/>
      </c>
      <c r="D28" s="53" t="str">
        <f>IF(Overall!D28=1,'by E.K.'!$CI28,"")</f>
        <v/>
      </c>
      <c r="E28" s="53" t="str">
        <f>IF(Overall!E28=1,'by E.K.'!$CI28,"")</f>
        <v/>
      </c>
      <c r="F28" s="53" t="str">
        <f>IF(Overall!F28=1,'by E.K.'!$CI28,"")</f>
        <v/>
      </c>
      <c r="G28" s="53" t="str">
        <f>IF(Overall!G28=1,'by E.K.'!$CI28,"")</f>
        <v/>
      </c>
      <c r="H28" s="53" t="str">
        <f>IF(Overall!H28=1,'by E.K.'!$CI28,"")</f>
        <v/>
      </c>
      <c r="I28" s="53" t="str">
        <f>IF(Overall!I28=1,'by E.K.'!$CI28,"")</f>
        <v/>
      </c>
      <c r="J28" s="53" t="str">
        <f>IF(Overall!J28=1,'by E.K.'!$CI28,"")</f>
        <v/>
      </c>
      <c r="K28" s="53" t="str">
        <f>IF(Overall!K28=1,'by E.K.'!$CI28,"")</f>
        <v/>
      </c>
      <c r="L28" s="53" t="str">
        <f>IF(Overall!L28=1,'by E.K.'!$CI28,"")</f>
        <v/>
      </c>
      <c r="M28" s="53" t="str">
        <f>IF(Overall!M28=1,'by E.K.'!$CI28,"")</f>
        <v/>
      </c>
      <c r="N28" s="53" t="str">
        <f>IF(Overall!N28=1,'by E.K.'!$CI28,"")</f>
        <v/>
      </c>
      <c r="O28" s="53" t="str">
        <f>IF(Overall!O28=1,'by E.K.'!$CI28,"")</f>
        <v/>
      </c>
      <c r="P28" s="53" t="str">
        <f>IF(Overall!P28=1,'by E.K.'!$CI28,"")</f>
        <v/>
      </c>
      <c r="Q28" s="53" t="str">
        <f>IF(Overall!Q28=1,'by E.K.'!$CI28,"")</f>
        <v/>
      </c>
      <c r="R28" s="53" t="str">
        <f>IF(Overall!R28=1,'by E.K.'!$CI28,"")</f>
        <v/>
      </c>
      <c r="S28" s="53" t="str">
        <f>IF(Overall!S28=1,'by E.K.'!$CI28,"")</f>
        <v/>
      </c>
      <c r="T28" s="53" t="str">
        <f>IF(Overall!T28=1,'by E.K.'!$CI28,"")</f>
        <v/>
      </c>
      <c r="U28" s="53" t="str">
        <f>IF(Overall!U28=1,'by E.K.'!$CI28,"")</f>
        <v/>
      </c>
      <c r="V28" s="53" t="str">
        <f>IF(Overall!V28=1,'by E.K.'!$CI28,"")</f>
        <v/>
      </c>
      <c r="W28" s="53" t="str">
        <f>IF(Overall!W28=1,'by E.K.'!$CI28,"")</f>
        <v/>
      </c>
      <c r="X28" s="53" t="str">
        <f>IF(Overall!X28=1,'by E.K.'!$CI28,"")</f>
        <v/>
      </c>
      <c r="Y28" s="53" t="str">
        <f>IF(Overall!Y28=1,'by E.K.'!$CI28,"")</f>
        <v/>
      </c>
      <c r="Z28" s="51"/>
      <c r="AA28" s="51">
        <v>25</v>
      </c>
      <c r="AB28" s="51">
        <v>0</v>
      </c>
      <c r="AC28" s="51">
        <v>0</v>
      </c>
      <c r="AD28" s="51"/>
      <c r="AE28" s="53" t="str">
        <f>IF(Overall!AE28=1,'by E.K.'!$CI28,"")</f>
        <v/>
      </c>
      <c r="AF28" s="53" t="str">
        <f>IF(Overall!AF28=1,'by E.K.'!$CI28,"")</f>
        <v/>
      </c>
      <c r="AG28" s="53" t="str">
        <f>IF(Overall!AG28=1,'by E.K.'!$CI28,"")</f>
        <v/>
      </c>
      <c r="AH28" s="53" t="str">
        <f>IF(Overall!AH28=1,'by E.K.'!$CI28,"")</f>
        <v/>
      </c>
      <c r="AI28" s="53" t="str">
        <f>IF(Overall!AI28=1,'by E.K.'!$CI28,"")</f>
        <v/>
      </c>
      <c r="AJ28" s="53" t="str">
        <f>IF(Overall!AJ28=1,'by E.K.'!$CI28,"")</f>
        <v/>
      </c>
      <c r="AK28" s="53" t="str">
        <f>IF(Overall!AK28=1,'by E.K.'!$CI28,"")</f>
        <v/>
      </c>
      <c r="AL28" s="53" t="str">
        <f>IF(Overall!AL28=1,'by E.K.'!$CI28,"")</f>
        <v/>
      </c>
      <c r="AM28" s="53" t="str">
        <f>IF(Overall!AM28=1,'by E.K.'!$CI28,"")</f>
        <v/>
      </c>
      <c r="AN28" s="53" t="str">
        <f>IF(Overall!AN28=1,'by E.K.'!$CI28,"")</f>
        <v/>
      </c>
      <c r="AO28" s="53" t="str">
        <f>IF(Overall!AO28=1,'by E.K.'!$CI28,"")</f>
        <v/>
      </c>
      <c r="AP28" s="53" t="str">
        <f>IF(Overall!AP28=1,'by E.K.'!$CI28,"")</f>
        <v/>
      </c>
      <c r="AQ28" s="53" t="str">
        <f>IF(Overall!AQ28=1,'by E.K.'!$CI28,"")</f>
        <v/>
      </c>
      <c r="AR28" s="53" t="str">
        <f>IF(Overall!AR28=1,'by E.K.'!$CI28,"")</f>
        <v/>
      </c>
      <c r="AS28" s="53" t="str">
        <f>IF(Overall!AS28=1,'by E.K.'!$CI28,"")</f>
        <v/>
      </c>
      <c r="AT28" s="53" t="str">
        <f>IF(Overall!AT28=1,'by E.K.'!$CI28,"")</f>
        <v/>
      </c>
      <c r="AU28" s="53" t="str">
        <f>IF(Overall!AU28=1,'by E.K.'!$CI28,"")</f>
        <v/>
      </c>
      <c r="AV28" s="53" t="str">
        <f>IF(Overall!AV28=1,'by E.K.'!$CI28,"")</f>
        <v/>
      </c>
      <c r="AW28" s="53" t="str">
        <f>IF(Overall!AW28=1,'by E.K.'!$CI28,"")</f>
        <v/>
      </c>
      <c r="AX28" s="53" t="str">
        <f>IF(Overall!AX28=1,'by E.K.'!$CI28,"")</f>
        <v/>
      </c>
      <c r="AY28" s="53" t="str">
        <f>IF(Overall!AY28=1,'by E.K.'!$CI28,"")</f>
        <v/>
      </c>
      <c r="AZ28" s="53" t="str">
        <f>IF(Overall!AZ28=1,'by E.K.'!$CI28,"")</f>
        <v/>
      </c>
      <c r="BA28" s="53" t="str">
        <f>IF(Overall!BA28=1,'by E.K.'!$CI28,"")</f>
        <v/>
      </c>
      <c r="BB28" s="53" t="str">
        <f>IF(Overall!BB28=1,'by E.K.'!$CI28,"")</f>
        <v/>
      </c>
      <c r="BC28" s="53" t="str">
        <f>IF(Overall!BC28=1,'by E.K.'!$CI28,"")</f>
        <v/>
      </c>
      <c r="BD28" s="51"/>
      <c r="BE28" s="51">
        <v>6</v>
      </c>
      <c r="BF28" s="51">
        <v>19</v>
      </c>
      <c r="BG28" s="51">
        <v>76</v>
      </c>
      <c r="BH28" s="51"/>
      <c r="BI28" s="53" t="str">
        <f>IF(Overall!BI28=1,'by E.K.'!$CI28,"")</f>
        <v/>
      </c>
      <c r="BJ28" s="53" t="str">
        <f>IF(Overall!BJ28=1,'by E.K.'!$CI28,"")</f>
        <v/>
      </c>
      <c r="BK28" s="53" t="str">
        <f>IF(Overall!BK28=1,'by E.K.'!$CI28,"")</f>
        <v/>
      </c>
      <c r="BL28" s="53" t="str">
        <f>IF(Overall!BL28=1,'by E.K.'!$CI28,"")</f>
        <v/>
      </c>
      <c r="BM28" s="53" t="str">
        <f>IF(Overall!BM28=1,'by E.K.'!$CI28,"")</f>
        <v/>
      </c>
      <c r="BN28" s="53" t="str">
        <f>IF(Overall!BN28=1,'by E.K.'!$CI28,"")</f>
        <v/>
      </c>
      <c r="BO28" s="53" t="str">
        <f>IF(Overall!BO28=1,'by E.K.'!$CI28,"")</f>
        <v/>
      </c>
      <c r="BP28" s="53" t="str">
        <f>IF(Overall!BP28=1,'by E.K.'!$CI28,"")</f>
        <v/>
      </c>
      <c r="BQ28" s="53" t="str">
        <f>IF(Overall!BQ28=1,'by E.K.'!$CI28,"")</f>
        <v/>
      </c>
      <c r="BR28" s="53" t="str">
        <f>IF(Overall!BR28=1,'by E.K.'!$CI28,"")</f>
        <v/>
      </c>
      <c r="BS28" s="53" t="str">
        <f>IF(Overall!BS28=1,'by E.K.'!$CI28,"")</f>
        <v/>
      </c>
      <c r="BT28" s="53" t="str">
        <f>IF(Overall!BT28=1,'by E.K.'!$CI28,"")</f>
        <v/>
      </c>
      <c r="BU28" s="53" t="str">
        <f>IF(Overall!BU28=1,'by E.K.'!$CI28,"")</f>
        <v/>
      </c>
      <c r="BV28" s="53" t="str">
        <f>IF(Overall!BV28=1,'by E.K.'!$CI28,"")</f>
        <v/>
      </c>
      <c r="BW28" s="53" t="str">
        <f>IF(Overall!BW28=1,'by E.K.'!$CI28,"")</f>
        <v/>
      </c>
      <c r="BX28" s="53" t="str">
        <f>IF(Overall!BX28=1,'by E.K.'!$CI28,"")</f>
        <v/>
      </c>
      <c r="BY28" s="53" t="str">
        <f>IF(Overall!BY28=1,'by E.K.'!$CI28,"")</f>
        <v/>
      </c>
      <c r="BZ28" s="53" t="str">
        <f>IF(Overall!BZ28=1,'by E.K.'!$CI28,"")</f>
        <v/>
      </c>
      <c r="CA28" s="53" t="str">
        <f>IF(Overall!CA28=1,'by E.K.'!$CI28,"")</f>
        <v/>
      </c>
      <c r="CB28" s="53" t="str">
        <f>IF(Overall!CB28=1,'by E.K.'!$CI28,"")</f>
        <v/>
      </c>
      <c r="CC28" s="53" t="str">
        <f>IF(Overall!CC28=1,'by E.K.'!$CI28,"")</f>
        <v/>
      </c>
      <c r="CD28" s="53" t="str">
        <f>IF(Overall!CD28=1,'by E.K.'!$CI28,"")</f>
        <v/>
      </c>
      <c r="CE28" s="53" t="str">
        <f>IF(Overall!CE28=1,'by E.K.'!$CI28,"")</f>
        <v/>
      </c>
      <c r="CF28" s="53" t="str">
        <f>IF(Overall!CF28=1,'by E.K.'!$CI28,"")</f>
        <v/>
      </c>
      <c r="CG28" s="53" t="str">
        <f>IF(Overall!CG28=1,'by E.K.'!$CI28,"")</f>
        <v/>
      </c>
      <c r="CH28" s="51"/>
      <c r="CI28" s="64" t="s">
        <v>35</v>
      </c>
      <c r="CJ28" s="51"/>
      <c r="CK28" s="121" t="s">
        <v>114</v>
      </c>
      <c r="CL28" s="51"/>
      <c r="CM28" s="12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2"/>
      <c r="DW28" s="52"/>
      <c r="DX28" s="52"/>
      <c r="DY28" s="52"/>
      <c r="DZ28" s="52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</row>
    <row r="29" spans="1:250" x14ac:dyDescent="0.35">
      <c r="A29" s="53" t="str">
        <f>IF(Overall!A29=1,'by E.K.'!$CI29,"")</f>
        <v/>
      </c>
      <c r="B29" s="53" t="str">
        <f>IF(Overall!B29=1,'by E.K.'!$CI29,"")</f>
        <v/>
      </c>
      <c r="C29" s="53" t="str">
        <f>IF(Overall!C29=1,'by E.K.'!$CI29,"")</f>
        <v/>
      </c>
      <c r="D29" s="53" t="str">
        <f>IF(Overall!D29=1,'by E.K.'!$CI29,"")</f>
        <v/>
      </c>
      <c r="E29" s="53" t="str">
        <f>IF(Overall!E29=1,'by E.K.'!$CI29,"")</f>
        <v/>
      </c>
      <c r="F29" s="53" t="str">
        <f>IF(Overall!F29=1,'by E.K.'!$CI29,"")</f>
        <v/>
      </c>
      <c r="G29" s="53" t="str">
        <f>IF(Overall!G29=1,'by E.K.'!$CI29,"")</f>
        <v/>
      </c>
      <c r="H29" s="53" t="str">
        <f>IF(Overall!H29=1,'by E.K.'!$CI29,"")</f>
        <v/>
      </c>
      <c r="I29" s="53" t="str">
        <f>IF(Overall!I29=1,'by E.K.'!$CI29,"")</f>
        <v/>
      </c>
      <c r="J29" s="53" t="str">
        <f>IF(Overall!J29=1,'by E.K.'!$CI29,"")</f>
        <v/>
      </c>
      <c r="K29" s="53" t="str">
        <f>IF(Overall!K29=1,'by E.K.'!$CI29,"")</f>
        <v/>
      </c>
      <c r="L29" s="53" t="str">
        <f>IF(Overall!L29=1,'by E.K.'!$CI29,"")</f>
        <v/>
      </c>
      <c r="M29" s="53" t="str">
        <f>IF(Overall!M29=1,'by E.K.'!$CI29,"")</f>
        <v/>
      </c>
      <c r="N29" s="53" t="str">
        <f>IF(Overall!N29=1,'by E.K.'!$CI29,"")</f>
        <v/>
      </c>
      <c r="O29" s="53" t="str">
        <f>IF(Overall!O29=1,'by E.K.'!$CI29,"")</f>
        <v/>
      </c>
      <c r="P29" s="53" t="str">
        <f>IF(Overall!P29=1,'by E.K.'!$CI29,"")</f>
        <v/>
      </c>
      <c r="Q29" s="53" t="str">
        <f>IF(Overall!Q29=1,'by E.K.'!$CI29,"")</f>
        <v/>
      </c>
      <c r="R29" s="53" t="str">
        <f>IF(Overall!R29=1,'by E.K.'!$CI29,"")</f>
        <v/>
      </c>
      <c r="S29" s="53" t="str">
        <f>IF(Overall!S29=1,'by E.K.'!$CI29,"")</f>
        <v/>
      </c>
      <c r="T29" s="53" t="str">
        <f>IF(Overall!T29=1,'by E.K.'!$CI29,"")</f>
        <v/>
      </c>
      <c r="U29" s="53" t="str">
        <f>IF(Overall!U29=1,'by E.K.'!$CI29,"")</f>
        <v/>
      </c>
      <c r="V29" s="53" t="str">
        <f>IF(Overall!V29=1,'by E.K.'!$CI29,"")</f>
        <v/>
      </c>
      <c r="W29" s="53" t="str">
        <f>IF(Overall!W29=1,'by E.K.'!$CI29,"")</f>
        <v/>
      </c>
      <c r="X29" s="53" t="str">
        <f>IF(Overall!X29=1,'by E.K.'!$CI29,"")</f>
        <v/>
      </c>
      <c r="Y29" s="53" t="str">
        <f>IF(Overall!Y29=1,'by E.K.'!$CI29,"")</f>
        <v/>
      </c>
      <c r="Z29" s="51"/>
      <c r="AA29" s="51">
        <v>25</v>
      </c>
      <c r="AB29" s="51">
        <v>0</v>
      </c>
      <c r="AC29" s="51">
        <v>0</v>
      </c>
      <c r="AD29" s="51"/>
      <c r="AE29" s="53" t="str">
        <f>IF(Overall!AE29=1,'by E.K.'!$CI29,"")</f>
        <v/>
      </c>
      <c r="AF29" s="53" t="str">
        <f>IF(Overall!AF29=1,'by E.K.'!$CI29,"")</f>
        <v/>
      </c>
      <c r="AG29" s="53" t="str">
        <f>IF(Overall!AG29=1,'by E.K.'!$CI29,"")</f>
        <v/>
      </c>
      <c r="AH29" s="53" t="str">
        <f>IF(Overall!AH29=1,'by E.K.'!$CI29,"")</f>
        <v/>
      </c>
      <c r="AI29" s="53" t="str">
        <f>IF(Overall!AI29=1,'by E.K.'!$CI29,"")</f>
        <v/>
      </c>
      <c r="AJ29" s="53" t="str">
        <f>IF(Overall!AJ29=1,'by E.K.'!$CI29,"")</f>
        <v/>
      </c>
      <c r="AK29" s="53" t="str">
        <f>IF(Overall!AK29=1,'by E.K.'!$CI29,"")</f>
        <v/>
      </c>
      <c r="AL29" s="53" t="str">
        <f>IF(Overall!AL29=1,'by E.K.'!$CI29,"")</f>
        <v/>
      </c>
      <c r="AM29" s="53" t="str">
        <f>IF(Overall!AM29=1,'by E.K.'!$CI29,"")</f>
        <v/>
      </c>
      <c r="AN29" s="53" t="str">
        <f>IF(Overall!AN29=1,'by E.K.'!$CI29,"")</f>
        <v/>
      </c>
      <c r="AO29" s="53" t="str">
        <f>IF(Overall!AO29=1,'by E.K.'!$CI29,"")</f>
        <v/>
      </c>
      <c r="AP29" s="53" t="str">
        <f>IF(Overall!AP29=1,'by E.K.'!$CI29,"")</f>
        <v/>
      </c>
      <c r="AQ29" s="53" t="str">
        <f>IF(Overall!AQ29=1,'by E.K.'!$CI29,"")</f>
        <v/>
      </c>
      <c r="AR29" s="53" t="str">
        <f>IF(Overall!AR29=1,'by E.K.'!$CI29,"")</f>
        <v/>
      </c>
      <c r="AS29" s="53" t="str">
        <f>IF(Overall!AS29=1,'by E.K.'!$CI29,"")</f>
        <v/>
      </c>
      <c r="AT29" s="53" t="str">
        <f>IF(Overall!AT29=1,'by E.K.'!$CI29,"")</f>
        <v/>
      </c>
      <c r="AU29" s="53" t="str">
        <f>IF(Overall!AU29=1,'by E.K.'!$CI29,"")</f>
        <v/>
      </c>
      <c r="AV29" s="53" t="str">
        <f>IF(Overall!AV29=1,'by E.K.'!$CI29,"")</f>
        <v/>
      </c>
      <c r="AW29" s="53" t="str">
        <f>IF(Overall!AW29=1,'by E.K.'!$CI29,"")</f>
        <v/>
      </c>
      <c r="AX29" s="53" t="str">
        <f>IF(Overall!AX29=1,'by E.K.'!$CI29,"")</f>
        <v/>
      </c>
      <c r="AY29" s="53" t="str">
        <f>IF(Overall!AY29=1,'by E.K.'!$CI29,"")</f>
        <v/>
      </c>
      <c r="AZ29" s="53" t="str">
        <f>IF(Overall!AZ29=1,'by E.K.'!$CI29,"")</f>
        <v/>
      </c>
      <c r="BA29" s="53" t="str">
        <f>IF(Overall!BA29=1,'by E.K.'!$CI29,"")</f>
        <v/>
      </c>
      <c r="BB29" s="53" t="str">
        <f>IF(Overall!BB29=1,'by E.K.'!$CI29,"")</f>
        <v/>
      </c>
      <c r="BC29" s="53" t="str">
        <f>IF(Overall!BC29=1,'by E.K.'!$CI29,"")</f>
        <v/>
      </c>
      <c r="BD29" s="51"/>
      <c r="BE29" s="51">
        <v>5</v>
      </c>
      <c r="BF29" s="51">
        <v>20</v>
      </c>
      <c r="BG29" s="51">
        <v>80</v>
      </c>
      <c r="BH29" s="51"/>
      <c r="BI29" s="53" t="str">
        <f>IF(Overall!BI29=1,'by E.K.'!$CI29,"")</f>
        <v/>
      </c>
      <c r="BJ29" s="53" t="str">
        <f>IF(Overall!BJ29=1,'by E.K.'!$CI29,"")</f>
        <v/>
      </c>
      <c r="BK29" s="53" t="str">
        <f>IF(Overall!BK29=1,'by E.K.'!$CI29,"")</f>
        <v/>
      </c>
      <c r="BL29" s="53" t="str">
        <f>IF(Overall!BL29=1,'by E.K.'!$CI29,"")</f>
        <v/>
      </c>
      <c r="BM29" s="53" t="str">
        <f>IF(Overall!BM29=1,'by E.K.'!$CI29,"")</f>
        <v/>
      </c>
      <c r="BN29" s="53" t="str">
        <f>IF(Overall!BN29=1,'by E.K.'!$CI29,"")</f>
        <v/>
      </c>
      <c r="BO29" s="53" t="str">
        <f>IF(Overall!BO29=1,'by E.K.'!$CI29,"")</f>
        <v/>
      </c>
      <c r="BP29" s="53" t="str">
        <f>IF(Overall!BP29=1,'by E.K.'!$CI29,"")</f>
        <v/>
      </c>
      <c r="BQ29" s="53" t="str">
        <f>IF(Overall!BQ29=1,'by E.K.'!$CI29,"")</f>
        <v/>
      </c>
      <c r="BR29" s="53" t="str">
        <f>IF(Overall!BR29=1,'by E.K.'!$CI29,"")</f>
        <v/>
      </c>
      <c r="BS29" s="53" t="str">
        <f>IF(Overall!BS29=1,'by E.K.'!$CI29,"")</f>
        <v/>
      </c>
      <c r="BT29" s="53" t="str">
        <f>IF(Overall!BT29=1,'by E.K.'!$CI29,"")</f>
        <v/>
      </c>
      <c r="BU29" s="53" t="str">
        <f>IF(Overall!BU29=1,'by E.K.'!$CI29,"")</f>
        <v/>
      </c>
      <c r="BV29" s="53" t="str">
        <f>IF(Overall!BV29=1,'by E.K.'!$CI29,"")</f>
        <v/>
      </c>
      <c r="BW29" s="53" t="str">
        <f>IF(Overall!BW29=1,'by E.K.'!$CI29,"")</f>
        <v/>
      </c>
      <c r="BX29" s="53" t="str">
        <f>IF(Overall!BX29=1,'by E.K.'!$CI29,"")</f>
        <v/>
      </c>
      <c r="BY29" s="53" t="str">
        <f>IF(Overall!BY29=1,'by E.K.'!$CI29,"")</f>
        <v/>
      </c>
      <c r="BZ29" s="53" t="str">
        <f>IF(Overall!BZ29=1,'by E.K.'!$CI29,"")</f>
        <v/>
      </c>
      <c r="CA29" s="53" t="str">
        <f>IF(Overall!CA29=1,'by E.K.'!$CI29,"")</f>
        <v/>
      </c>
      <c r="CB29" s="53" t="str">
        <f>IF(Overall!CB29=1,'by E.K.'!$CI29,"")</f>
        <v/>
      </c>
      <c r="CC29" s="53" t="str">
        <f>IF(Overall!CC29=1,'by E.K.'!$CI29,"")</f>
        <v/>
      </c>
      <c r="CD29" s="53" t="str">
        <f>IF(Overall!CD29=1,'by E.K.'!$CI29,"")</f>
        <v/>
      </c>
      <c r="CE29" s="53" t="str">
        <f>IF(Overall!CE29=1,'by E.K.'!$CI29,"")</f>
        <v/>
      </c>
      <c r="CF29" s="53" t="str">
        <f>IF(Overall!CF29=1,'by E.K.'!$CI29,"")</f>
        <v/>
      </c>
      <c r="CG29" s="53" t="str">
        <f>IF(Overall!CG29=1,'by E.K.'!$CI29,"")</f>
        <v/>
      </c>
      <c r="CH29" s="51"/>
      <c r="CI29" s="64" t="s">
        <v>31</v>
      </c>
      <c r="CJ29" s="51"/>
      <c r="CK29" s="121" t="s">
        <v>113</v>
      </c>
      <c r="CL29" s="51"/>
      <c r="CM29" s="12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2"/>
      <c r="DW29" s="52"/>
      <c r="DX29" s="52"/>
      <c r="DY29" s="52"/>
      <c r="DZ29" s="52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</row>
    <row r="30" spans="1:250" x14ac:dyDescent="0.35">
      <c r="A30" s="53" t="str">
        <f>IF(Overall!A30=1,'by E.K.'!$CI30,"")</f>
        <v/>
      </c>
      <c r="B30" s="53" t="str">
        <f>IF(Overall!B30=1,'by E.K.'!$CI30,"")</f>
        <v/>
      </c>
      <c r="C30" s="53" t="str">
        <f>IF(Overall!C30=1,'by E.K.'!$CI30,"")</f>
        <v/>
      </c>
      <c r="D30" s="53" t="str">
        <f>IF(Overall!D30=1,'by E.K.'!$CI30,"")</f>
        <v/>
      </c>
      <c r="E30" s="53" t="str">
        <f>IF(Overall!E30=1,'by E.K.'!$CI30,"")</f>
        <v/>
      </c>
      <c r="F30" s="53" t="str">
        <f>IF(Overall!F30=1,'by E.K.'!$CI30,"")</f>
        <v/>
      </c>
      <c r="G30" s="53" t="str">
        <f>IF(Overall!G30=1,'by E.K.'!$CI30,"")</f>
        <v/>
      </c>
      <c r="H30" s="53" t="str">
        <f>IF(Overall!H30=1,'by E.K.'!$CI30,"")</f>
        <v/>
      </c>
      <c r="I30" s="53" t="str">
        <f>IF(Overall!I30=1,'by E.K.'!$CI30,"")</f>
        <v/>
      </c>
      <c r="J30" s="53" t="str">
        <f>IF(Overall!J30=1,'by E.K.'!$CI30,"")</f>
        <v/>
      </c>
      <c r="K30" s="53" t="str">
        <f>IF(Overall!K30=1,'by E.K.'!$CI30,"")</f>
        <v/>
      </c>
      <c r="L30" s="53" t="str">
        <f>IF(Overall!L30=1,'by E.K.'!$CI30,"")</f>
        <v/>
      </c>
      <c r="M30" s="53" t="str">
        <f>IF(Overall!M30=1,'by E.K.'!$CI30,"")</f>
        <v/>
      </c>
      <c r="N30" s="53" t="str">
        <f>IF(Overall!N30=1,'by E.K.'!$CI30,"")</f>
        <v/>
      </c>
      <c r="O30" s="53" t="str">
        <f>IF(Overall!O30=1,'by E.K.'!$CI30,"")</f>
        <v/>
      </c>
      <c r="P30" s="53" t="str">
        <f>IF(Overall!P30=1,'by E.K.'!$CI30,"")</f>
        <v/>
      </c>
      <c r="Q30" s="53" t="str">
        <f>IF(Overall!Q30=1,'by E.K.'!$CI30,"")</f>
        <v/>
      </c>
      <c r="R30" s="53" t="str">
        <f>IF(Overall!R30=1,'by E.K.'!$CI30,"")</f>
        <v/>
      </c>
      <c r="S30" s="53" t="str">
        <f>IF(Overall!S30=1,'by E.K.'!$CI30,"")</f>
        <v/>
      </c>
      <c r="T30" s="53" t="str">
        <f>IF(Overall!T30=1,'by E.K.'!$CI30,"")</f>
        <v/>
      </c>
      <c r="U30" s="53" t="str">
        <f>IF(Overall!U30=1,'by E.K.'!$CI30,"")</f>
        <v/>
      </c>
      <c r="V30" s="53" t="str">
        <f>IF(Overall!V30=1,'by E.K.'!$CI30,"")</f>
        <v/>
      </c>
      <c r="W30" s="53" t="str">
        <f>IF(Overall!W30=1,'by E.K.'!$CI30,"")</f>
        <v/>
      </c>
      <c r="X30" s="53" t="str">
        <f>IF(Overall!X30=1,'by E.K.'!$CI30,"")</f>
        <v/>
      </c>
      <c r="Y30" s="53" t="str">
        <f>IF(Overall!Y30=1,'by E.K.'!$CI30,"")</f>
        <v/>
      </c>
      <c r="Z30" s="51"/>
      <c r="AA30" s="51">
        <v>25</v>
      </c>
      <c r="AB30" s="51">
        <v>0</v>
      </c>
      <c r="AC30" s="51">
        <v>0</v>
      </c>
      <c r="AD30" s="51"/>
      <c r="AE30" s="53" t="str">
        <f>IF(Overall!AE30=1,'by E.K.'!$CI30,"")</f>
        <v/>
      </c>
      <c r="AF30" s="53" t="str">
        <f>IF(Overall!AF30=1,'by E.K.'!$CI30,"")</f>
        <v/>
      </c>
      <c r="AG30" s="53" t="str">
        <f>IF(Overall!AG30=1,'by E.K.'!$CI30,"")</f>
        <v/>
      </c>
      <c r="AH30" s="53" t="str">
        <f>IF(Overall!AH30=1,'by E.K.'!$CI30,"")</f>
        <v/>
      </c>
      <c r="AI30" s="53" t="str">
        <f>IF(Overall!AI30=1,'by E.K.'!$CI30,"")</f>
        <v/>
      </c>
      <c r="AJ30" s="53" t="str">
        <f>IF(Overall!AJ30=1,'by E.K.'!$CI30,"")</f>
        <v/>
      </c>
      <c r="AK30" s="53" t="str">
        <f>IF(Overall!AK30=1,'by E.K.'!$CI30,"")</f>
        <v/>
      </c>
      <c r="AL30" s="53" t="str">
        <f>IF(Overall!AL30=1,'by E.K.'!$CI30,"")</f>
        <v/>
      </c>
      <c r="AM30" s="53" t="str">
        <f>IF(Overall!AM30=1,'by E.K.'!$CI30,"")</f>
        <v/>
      </c>
      <c r="AN30" s="53" t="str">
        <f>IF(Overall!AN30=1,'by E.K.'!$CI30,"")</f>
        <v/>
      </c>
      <c r="AO30" s="53" t="str">
        <f>IF(Overall!AO30=1,'by E.K.'!$CI30,"")</f>
        <v/>
      </c>
      <c r="AP30" s="53" t="str">
        <f>IF(Overall!AP30=1,'by E.K.'!$CI30,"")</f>
        <v/>
      </c>
      <c r="AQ30" s="53" t="str">
        <f>IF(Overall!AQ30=1,'by E.K.'!$CI30,"")</f>
        <v/>
      </c>
      <c r="AR30" s="53" t="str">
        <f>IF(Overall!AR30=1,'by E.K.'!$CI30,"")</f>
        <v/>
      </c>
      <c r="AS30" s="53" t="str">
        <f>IF(Overall!AS30=1,'by E.K.'!$CI30,"")</f>
        <v/>
      </c>
      <c r="AT30" s="53" t="str">
        <f>IF(Overall!AT30=1,'by E.K.'!$CI30,"")</f>
        <v/>
      </c>
      <c r="AU30" s="53" t="str">
        <f>IF(Overall!AU30=1,'by E.K.'!$CI30,"")</f>
        <v/>
      </c>
      <c r="AV30" s="53" t="str">
        <f>IF(Overall!AV30=1,'by E.K.'!$CI30,"")</f>
        <v/>
      </c>
      <c r="AW30" s="53" t="str">
        <f>IF(Overall!AW30=1,'by E.K.'!$CI30,"")</f>
        <v/>
      </c>
      <c r="AX30" s="53" t="str">
        <f>IF(Overall!AX30=1,'by E.K.'!$CI30,"")</f>
        <v/>
      </c>
      <c r="AY30" s="53" t="str">
        <f>IF(Overall!AY30=1,'by E.K.'!$CI30,"")</f>
        <v/>
      </c>
      <c r="AZ30" s="53" t="str">
        <f>IF(Overall!AZ30=1,'by E.K.'!$CI30,"")</f>
        <v/>
      </c>
      <c r="BA30" s="53" t="str">
        <f>IF(Overall!BA30=1,'by E.K.'!$CI30,"")</f>
        <v/>
      </c>
      <c r="BB30" s="53" t="str">
        <f>IF(Overall!BB30=1,'by E.K.'!$CI30,"")</f>
        <v/>
      </c>
      <c r="BC30" s="53" t="str">
        <f>IF(Overall!BC30=1,'by E.K.'!$CI30,"")</f>
        <v/>
      </c>
      <c r="BD30" s="51"/>
      <c r="BE30" s="51">
        <v>4</v>
      </c>
      <c r="BF30" s="51">
        <v>21</v>
      </c>
      <c r="BG30" s="51">
        <v>84</v>
      </c>
      <c r="BH30" s="51"/>
      <c r="BI30" s="53" t="str">
        <f>IF(Overall!BI30=1,'by E.K.'!$CI30,"")</f>
        <v/>
      </c>
      <c r="BJ30" s="53" t="str">
        <f>IF(Overall!BJ30=1,'by E.K.'!$CI30,"")</f>
        <v/>
      </c>
      <c r="BK30" s="53" t="str">
        <f>IF(Overall!BK30=1,'by E.K.'!$CI30,"")</f>
        <v/>
      </c>
      <c r="BL30" s="53" t="str">
        <f>IF(Overall!BL30=1,'by E.K.'!$CI30,"")</f>
        <v/>
      </c>
      <c r="BM30" s="53" t="str">
        <f>IF(Overall!BM30=1,'by E.K.'!$CI30,"")</f>
        <v/>
      </c>
      <c r="BN30" s="53" t="str">
        <f>IF(Overall!BN30=1,'by E.K.'!$CI30,"")</f>
        <v/>
      </c>
      <c r="BO30" s="53" t="str">
        <f>IF(Overall!BO30=1,'by E.K.'!$CI30,"")</f>
        <v/>
      </c>
      <c r="BP30" s="53" t="str">
        <f>IF(Overall!BP30=1,'by E.K.'!$CI30,"")</f>
        <v/>
      </c>
      <c r="BQ30" s="53" t="str">
        <f>IF(Overall!BQ30=1,'by E.K.'!$CI30,"")</f>
        <v/>
      </c>
      <c r="BR30" s="53" t="str">
        <f>IF(Overall!BR30=1,'by E.K.'!$CI30,"")</f>
        <v/>
      </c>
      <c r="BS30" s="53" t="str">
        <f>IF(Overall!BS30=1,'by E.K.'!$CI30,"")</f>
        <v/>
      </c>
      <c r="BT30" s="53" t="str">
        <f>IF(Overall!BT30=1,'by E.K.'!$CI30,"")</f>
        <v/>
      </c>
      <c r="BU30" s="53" t="str">
        <f>IF(Overall!BU30=1,'by E.K.'!$CI30,"")</f>
        <v/>
      </c>
      <c r="BV30" s="53" t="str">
        <f>IF(Overall!BV30=1,'by E.K.'!$CI30,"")</f>
        <v/>
      </c>
      <c r="BW30" s="53" t="str">
        <f>IF(Overall!BW30=1,'by E.K.'!$CI30,"")</f>
        <v/>
      </c>
      <c r="BX30" s="53" t="str">
        <f>IF(Overall!BX30=1,'by E.K.'!$CI30,"")</f>
        <v/>
      </c>
      <c r="BY30" s="53" t="str">
        <f>IF(Overall!BY30=1,'by E.K.'!$CI30,"")</f>
        <v/>
      </c>
      <c r="BZ30" s="53" t="str">
        <f>IF(Overall!BZ30=1,'by E.K.'!$CI30,"")</f>
        <v/>
      </c>
      <c r="CA30" s="53" t="str">
        <f>IF(Overall!CA30=1,'by E.K.'!$CI30,"")</f>
        <v/>
      </c>
      <c r="CB30" s="53" t="str">
        <f>IF(Overall!CB30=1,'by E.K.'!$CI30,"")</f>
        <v/>
      </c>
      <c r="CC30" s="53" t="str">
        <f>IF(Overall!CC30=1,'by E.K.'!$CI30,"")</f>
        <v/>
      </c>
      <c r="CD30" s="53" t="str">
        <f>IF(Overall!CD30=1,'by E.K.'!$CI30,"")</f>
        <v/>
      </c>
      <c r="CE30" s="53" t="str">
        <f>IF(Overall!CE30=1,'by E.K.'!$CI30,"")</f>
        <v/>
      </c>
      <c r="CF30" s="53" t="str">
        <f>IF(Overall!CF30=1,'by E.K.'!$CI30,"")</f>
        <v/>
      </c>
      <c r="CG30" s="53" t="str">
        <f>IF(Overall!CG30=1,'by E.K.'!$CI30,"")</f>
        <v/>
      </c>
      <c r="CH30" s="51"/>
      <c r="CI30" s="64" t="s">
        <v>33</v>
      </c>
      <c r="CJ30" s="51"/>
      <c r="CK30" s="121" t="s">
        <v>111</v>
      </c>
      <c r="CL30" s="51"/>
      <c r="CM30" s="12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2"/>
      <c r="DW30" s="52"/>
      <c r="DX30" s="52"/>
      <c r="DY30" s="52"/>
      <c r="DZ30" s="52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</row>
    <row r="31" spans="1:250" x14ac:dyDescent="0.35">
      <c r="A31" s="53" t="str">
        <f>IF(Overall!A31=1,'by E.K.'!$CI31,"")</f>
        <v/>
      </c>
      <c r="B31" s="53" t="str">
        <f>IF(Overall!B31=1,'by E.K.'!$CI31,"")</f>
        <v/>
      </c>
      <c r="C31" s="53" t="str">
        <f>IF(Overall!C31=1,'by E.K.'!$CI31,"")</f>
        <v/>
      </c>
      <c r="D31" s="53" t="str">
        <f>IF(Overall!D31=1,'by E.K.'!$CI31,"")</f>
        <v/>
      </c>
      <c r="E31" s="53" t="str">
        <f>IF(Overall!E31=1,'by E.K.'!$CI31,"")</f>
        <v/>
      </c>
      <c r="F31" s="53" t="str">
        <f>IF(Overall!F31=1,'by E.K.'!$CI31,"")</f>
        <v/>
      </c>
      <c r="G31" s="53" t="str">
        <f>IF(Overall!G31=1,'by E.K.'!$CI31,"")</f>
        <v/>
      </c>
      <c r="H31" s="53" t="str">
        <f>IF(Overall!H31=1,'by E.K.'!$CI31,"")</f>
        <v/>
      </c>
      <c r="I31" s="53" t="str">
        <f>IF(Overall!I31=1,'by E.K.'!$CI31,"")</f>
        <v/>
      </c>
      <c r="J31" s="53" t="str">
        <f>IF(Overall!J31=1,'by E.K.'!$CI31,"")</f>
        <v/>
      </c>
      <c r="K31" s="53" t="str">
        <f>IF(Overall!K31=1,'by E.K.'!$CI31,"")</f>
        <v/>
      </c>
      <c r="L31" s="53" t="str">
        <f>IF(Overall!L31=1,'by E.K.'!$CI31,"")</f>
        <v/>
      </c>
      <c r="M31" s="53" t="str">
        <f>IF(Overall!M31=1,'by E.K.'!$CI31,"")</f>
        <v/>
      </c>
      <c r="N31" s="53" t="str">
        <f>IF(Overall!N31=1,'by E.K.'!$CI31,"")</f>
        <v/>
      </c>
      <c r="O31" s="53" t="str">
        <f>IF(Overall!O31=1,'by E.K.'!$CI31,"")</f>
        <v/>
      </c>
      <c r="P31" s="53" t="str">
        <f>IF(Overall!P31=1,'by E.K.'!$CI31,"")</f>
        <v/>
      </c>
      <c r="Q31" s="53" t="str">
        <f>IF(Overall!Q31=1,'by E.K.'!$CI31,"")</f>
        <v/>
      </c>
      <c r="R31" s="53" t="str">
        <f>IF(Overall!R31=1,'by E.K.'!$CI31,"")</f>
        <v/>
      </c>
      <c r="S31" s="53" t="str">
        <f>IF(Overall!S31=1,'by E.K.'!$CI31,"")</f>
        <v/>
      </c>
      <c r="T31" s="53" t="str">
        <f>IF(Overall!T31=1,'by E.K.'!$CI31,"")</f>
        <v/>
      </c>
      <c r="U31" s="53" t="str">
        <f>IF(Overall!U31=1,'by E.K.'!$CI31,"")</f>
        <v/>
      </c>
      <c r="V31" s="53" t="str">
        <f>IF(Overall!V31=1,'by E.K.'!$CI31,"")</f>
        <v/>
      </c>
      <c r="W31" s="53" t="str">
        <f>IF(Overall!W31=1,'by E.K.'!$CI31,"")</f>
        <v/>
      </c>
      <c r="X31" s="53" t="str">
        <f>IF(Overall!X31=1,'by E.K.'!$CI31,"")</f>
        <v/>
      </c>
      <c r="Y31" s="53" t="str">
        <f>IF(Overall!Y31=1,'by E.K.'!$CI31,"")</f>
        <v/>
      </c>
      <c r="Z31" s="51"/>
      <c r="AA31" s="51">
        <v>25</v>
      </c>
      <c r="AB31" s="51">
        <v>0</v>
      </c>
      <c r="AC31" s="51">
        <v>0</v>
      </c>
      <c r="AD31" s="51"/>
      <c r="AE31" s="53" t="str">
        <f>IF(Overall!AE31=1,'by E.K.'!$CI31,"")</f>
        <v/>
      </c>
      <c r="AF31" s="53" t="str">
        <f>IF(Overall!AF31=1,'by E.K.'!$CI31,"")</f>
        <v/>
      </c>
      <c r="AG31" s="53" t="str">
        <f>IF(Overall!AG31=1,'by E.K.'!$CI31,"")</f>
        <v/>
      </c>
      <c r="AH31" s="53" t="str">
        <f>IF(Overall!AH31=1,'by E.K.'!$CI31,"")</f>
        <v/>
      </c>
      <c r="AI31" s="53" t="str">
        <f>IF(Overall!AI31=1,'by E.K.'!$CI31,"")</f>
        <v/>
      </c>
      <c r="AJ31" s="53" t="str">
        <f>IF(Overall!AJ31=1,'by E.K.'!$CI31,"")</f>
        <v/>
      </c>
      <c r="AK31" s="53" t="str">
        <f>IF(Overall!AK31=1,'by E.K.'!$CI31,"")</f>
        <v/>
      </c>
      <c r="AL31" s="53" t="str">
        <f>IF(Overall!AL31=1,'by E.K.'!$CI31,"")</f>
        <v/>
      </c>
      <c r="AM31" s="53" t="str">
        <f>IF(Overall!AM31=1,'by E.K.'!$CI31,"")</f>
        <v/>
      </c>
      <c r="AN31" s="53" t="str">
        <f>IF(Overall!AN31=1,'by E.K.'!$CI31,"")</f>
        <v/>
      </c>
      <c r="AO31" s="53" t="str">
        <f>IF(Overall!AO31=1,'by E.K.'!$CI31,"")</f>
        <v/>
      </c>
      <c r="AP31" s="53" t="str">
        <f>IF(Overall!AP31=1,'by E.K.'!$CI31,"")</f>
        <v/>
      </c>
      <c r="AQ31" s="53" t="str">
        <f>IF(Overall!AQ31=1,'by E.K.'!$CI31,"")</f>
        <v/>
      </c>
      <c r="AR31" s="53" t="str">
        <f>IF(Overall!AR31=1,'by E.K.'!$CI31,"")</f>
        <v/>
      </c>
      <c r="AS31" s="53" t="str">
        <f>IF(Overall!AS31=1,'by E.K.'!$CI31,"")</f>
        <v/>
      </c>
      <c r="AT31" s="53" t="str">
        <f>IF(Overall!AT31=1,'by E.K.'!$CI31,"")</f>
        <v/>
      </c>
      <c r="AU31" s="53" t="str">
        <f>IF(Overall!AU31=1,'by E.K.'!$CI31,"")</f>
        <v/>
      </c>
      <c r="AV31" s="53" t="str">
        <f>IF(Overall!AV31=1,'by E.K.'!$CI31,"")</f>
        <v/>
      </c>
      <c r="AW31" s="53" t="str">
        <f>IF(Overall!AW31=1,'by E.K.'!$CI31,"")</f>
        <v/>
      </c>
      <c r="AX31" s="53" t="str">
        <f>IF(Overall!AX31=1,'by E.K.'!$CI31,"")</f>
        <v/>
      </c>
      <c r="AY31" s="53" t="str">
        <f>IF(Overall!AY31=1,'by E.K.'!$CI31,"")</f>
        <v/>
      </c>
      <c r="AZ31" s="53" t="str">
        <f>IF(Overall!AZ31=1,'by E.K.'!$CI31,"")</f>
        <v/>
      </c>
      <c r="BA31" s="53" t="str">
        <f>IF(Overall!BA31=1,'by E.K.'!$CI31,"")</f>
        <v/>
      </c>
      <c r="BB31" s="53" t="str">
        <f>IF(Overall!BB31=1,'by E.K.'!$CI31,"")</f>
        <v/>
      </c>
      <c r="BC31" s="53" t="str">
        <f>IF(Overall!BC31=1,'by E.K.'!$CI31,"")</f>
        <v/>
      </c>
      <c r="BD31" s="51"/>
      <c r="BE31" s="51">
        <v>3</v>
      </c>
      <c r="BF31" s="51">
        <v>22</v>
      </c>
      <c r="BG31" s="51">
        <v>88</v>
      </c>
      <c r="BH31" s="51"/>
      <c r="BI31" s="53" t="str">
        <f>IF(Overall!BI31=1,'by E.K.'!$CI31,"")</f>
        <v/>
      </c>
      <c r="BJ31" s="53" t="str">
        <f>IF(Overall!BJ31=1,'by E.K.'!$CI31,"")</f>
        <v/>
      </c>
      <c r="BK31" s="53" t="str">
        <f>IF(Overall!BK31=1,'by E.K.'!$CI31,"")</f>
        <v/>
      </c>
      <c r="BL31" s="53" t="str">
        <f>IF(Overall!BL31=1,'by E.K.'!$CI31,"")</f>
        <v/>
      </c>
      <c r="BM31" s="53" t="str">
        <f>IF(Overall!BM31=1,'by E.K.'!$CI31,"")</f>
        <v/>
      </c>
      <c r="BN31" s="53" t="str">
        <f>IF(Overall!BN31=1,'by E.K.'!$CI31,"")</f>
        <v/>
      </c>
      <c r="BO31" s="53" t="str">
        <f>IF(Overall!BO31=1,'by E.K.'!$CI31,"")</f>
        <v/>
      </c>
      <c r="BP31" s="53" t="str">
        <f>IF(Overall!BP31=1,'by E.K.'!$CI31,"")</f>
        <v/>
      </c>
      <c r="BQ31" s="53" t="str">
        <f>IF(Overall!BQ31=1,'by E.K.'!$CI31,"")</f>
        <v/>
      </c>
      <c r="BR31" s="53" t="str">
        <f>IF(Overall!BR31=1,'by E.K.'!$CI31,"")</f>
        <v/>
      </c>
      <c r="BS31" s="53" t="str">
        <f>IF(Overall!BS31=1,'by E.K.'!$CI31,"")</f>
        <v/>
      </c>
      <c r="BT31" s="53" t="str">
        <f>IF(Overall!BT31=1,'by E.K.'!$CI31,"")</f>
        <v/>
      </c>
      <c r="BU31" s="53" t="str">
        <f>IF(Overall!BU31=1,'by E.K.'!$CI31,"")</f>
        <v/>
      </c>
      <c r="BV31" s="53" t="str">
        <f>IF(Overall!BV31=1,'by E.K.'!$CI31,"")</f>
        <v/>
      </c>
      <c r="BW31" s="53" t="str">
        <f>IF(Overall!BW31=1,'by E.K.'!$CI31,"")</f>
        <v/>
      </c>
      <c r="BX31" s="53" t="str">
        <f>IF(Overall!BX31=1,'by E.K.'!$CI31,"")</f>
        <v/>
      </c>
      <c r="BY31" s="53" t="str">
        <f>IF(Overall!BY31=1,'by E.K.'!$CI31,"")</f>
        <v/>
      </c>
      <c r="BZ31" s="53" t="str">
        <f>IF(Overall!BZ31=1,'by E.K.'!$CI31,"")</f>
        <v/>
      </c>
      <c r="CA31" s="53" t="str">
        <f>IF(Overall!CA31=1,'by E.K.'!$CI31,"")</f>
        <v/>
      </c>
      <c r="CB31" s="53" t="str">
        <f>IF(Overall!CB31=1,'by E.K.'!$CI31,"")</f>
        <v/>
      </c>
      <c r="CC31" s="53" t="str">
        <f>IF(Overall!CC31=1,'by E.K.'!$CI31,"")</f>
        <v/>
      </c>
      <c r="CD31" s="53" t="str">
        <f>IF(Overall!CD31=1,'by E.K.'!$CI31,"")</f>
        <v/>
      </c>
      <c r="CE31" s="53" t="str">
        <f>IF(Overall!CE31=1,'by E.K.'!$CI31,"")</f>
        <v/>
      </c>
      <c r="CF31" s="53" t="str">
        <f>IF(Overall!CF31=1,'by E.K.'!$CI31,"")</f>
        <v/>
      </c>
      <c r="CG31" s="53" t="str">
        <f>IF(Overall!CG31=1,'by E.K.'!$CI31,"")</f>
        <v/>
      </c>
      <c r="CH31" s="51"/>
      <c r="CI31" s="64" t="s">
        <v>33</v>
      </c>
      <c r="CJ31" s="51"/>
      <c r="CK31" s="121" t="s">
        <v>111</v>
      </c>
      <c r="CL31" s="51"/>
      <c r="CM31" s="12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2"/>
      <c r="DW31" s="52"/>
      <c r="DX31" s="52"/>
      <c r="DY31" s="52"/>
      <c r="DZ31" s="52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</row>
    <row r="32" spans="1:250" x14ac:dyDescent="0.35">
      <c r="A32" s="53" t="str">
        <f>IF(Overall!A32=1,'by E.K.'!$CI32,"")</f>
        <v/>
      </c>
      <c r="B32" s="53" t="str">
        <f>IF(Overall!B32=1,'by E.K.'!$CI32,"")</f>
        <v/>
      </c>
      <c r="C32" s="53" t="str">
        <f>IF(Overall!C32=1,'by E.K.'!$CI32,"")</f>
        <v/>
      </c>
      <c r="D32" s="53" t="str">
        <f>IF(Overall!D32=1,'by E.K.'!$CI32,"")</f>
        <v/>
      </c>
      <c r="E32" s="53" t="str">
        <f>IF(Overall!E32=1,'by E.K.'!$CI32,"")</f>
        <v/>
      </c>
      <c r="F32" s="53" t="str">
        <f>IF(Overall!F32=1,'by E.K.'!$CI32,"")</f>
        <v/>
      </c>
      <c r="G32" s="53" t="str">
        <f>IF(Overall!G32=1,'by E.K.'!$CI32,"")</f>
        <v/>
      </c>
      <c r="H32" s="53" t="str">
        <f>IF(Overall!H32=1,'by E.K.'!$CI32,"")</f>
        <v/>
      </c>
      <c r="I32" s="53" t="str">
        <f>IF(Overall!I32=1,'by E.K.'!$CI32,"")</f>
        <v/>
      </c>
      <c r="J32" s="53" t="str">
        <f>IF(Overall!J32=1,'by E.K.'!$CI32,"")</f>
        <v/>
      </c>
      <c r="K32" s="53" t="str">
        <f>IF(Overall!K32=1,'by E.K.'!$CI32,"")</f>
        <v/>
      </c>
      <c r="L32" s="53" t="str">
        <f>IF(Overall!L32=1,'by E.K.'!$CI32,"")</f>
        <v/>
      </c>
      <c r="M32" s="53" t="str">
        <f>IF(Overall!M32=1,'by E.K.'!$CI32,"")</f>
        <v/>
      </c>
      <c r="N32" s="53" t="str">
        <f>IF(Overall!N32=1,'by E.K.'!$CI32,"")</f>
        <v/>
      </c>
      <c r="O32" s="53" t="str">
        <f>IF(Overall!O32=1,'by E.K.'!$CI32,"")</f>
        <v/>
      </c>
      <c r="P32" s="53" t="str">
        <f>IF(Overall!P32=1,'by E.K.'!$CI32,"")</f>
        <v/>
      </c>
      <c r="Q32" s="53" t="str">
        <f>IF(Overall!Q32=1,'by E.K.'!$CI32,"")</f>
        <v/>
      </c>
      <c r="R32" s="53" t="str">
        <f>IF(Overall!R32=1,'by E.K.'!$CI32,"")</f>
        <v/>
      </c>
      <c r="S32" s="53" t="str">
        <f>IF(Overall!S32=1,'by E.K.'!$CI32,"")</f>
        <v/>
      </c>
      <c r="T32" s="53" t="str">
        <f>IF(Overall!T32=1,'by E.K.'!$CI32,"")</f>
        <v/>
      </c>
      <c r="U32" s="53" t="str">
        <f>IF(Overall!U32=1,'by E.K.'!$CI32,"")</f>
        <v/>
      </c>
      <c r="V32" s="53" t="str">
        <f>IF(Overall!V32=1,'by E.K.'!$CI32,"")</f>
        <v/>
      </c>
      <c r="W32" s="53" t="str">
        <f>IF(Overall!W32=1,'by E.K.'!$CI32,"")</f>
        <v/>
      </c>
      <c r="X32" s="53" t="str">
        <f>IF(Overall!X32=1,'by E.K.'!$CI32,"")</f>
        <v/>
      </c>
      <c r="Y32" s="53" t="str">
        <f>IF(Overall!Y32=1,'by E.K.'!$CI32,"")</f>
        <v/>
      </c>
      <c r="Z32" s="51"/>
      <c r="AA32" s="51">
        <v>25</v>
      </c>
      <c r="AB32" s="51">
        <v>0</v>
      </c>
      <c r="AC32" s="51">
        <v>0</v>
      </c>
      <c r="AD32" s="51"/>
      <c r="AE32" s="53" t="str">
        <f>IF(Overall!AE32=1,'by E.K.'!$CI32,"")</f>
        <v/>
      </c>
      <c r="AF32" s="53" t="str">
        <f>IF(Overall!AF32=1,'by E.K.'!$CI32,"")</f>
        <v/>
      </c>
      <c r="AG32" s="53" t="str">
        <f>IF(Overall!AG32=1,'by E.K.'!$CI32,"")</f>
        <v/>
      </c>
      <c r="AH32" s="53" t="str">
        <f>IF(Overall!AH32=1,'by E.K.'!$CI32,"")</f>
        <v/>
      </c>
      <c r="AI32" s="53" t="str">
        <f>IF(Overall!AI32=1,'by E.K.'!$CI32,"")</f>
        <v/>
      </c>
      <c r="AJ32" s="53" t="str">
        <f>IF(Overall!AJ32=1,'by E.K.'!$CI32,"")</f>
        <v/>
      </c>
      <c r="AK32" s="53" t="str">
        <f>IF(Overall!AK32=1,'by E.K.'!$CI32,"")</f>
        <v/>
      </c>
      <c r="AL32" s="53" t="str">
        <f>IF(Overall!AL32=1,'by E.K.'!$CI32,"")</f>
        <v/>
      </c>
      <c r="AM32" s="53" t="str">
        <f>IF(Overall!AM32=1,'by E.K.'!$CI32,"")</f>
        <v/>
      </c>
      <c r="AN32" s="53" t="str">
        <f>IF(Overall!AN32=1,'by E.K.'!$CI32,"")</f>
        <v/>
      </c>
      <c r="AO32" s="53" t="str">
        <f>IF(Overall!AO32=1,'by E.K.'!$CI32,"")</f>
        <v/>
      </c>
      <c r="AP32" s="53" t="str">
        <f>IF(Overall!AP32=1,'by E.K.'!$CI32,"")</f>
        <v/>
      </c>
      <c r="AQ32" s="53" t="str">
        <f>IF(Overall!AQ32=1,'by E.K.'!$CI32,"")</f>
        <v/>
      </c>
      <c r="AR32" s="53" t="str">
        <f>IF(Overall!AR32=1,'by E.K.'!$CI32,"")</f>
        <v/>
      </c>
      <c r="AS32" s="53" t="str">
        <f>IF(Overall!AS32=1,'by E.K.'!$CI32,"")</f>
        <v/>
      </c>
      <c r="AT32" s="53" t="str">
        <f>IF(Overall!AT32=1,'by E.K.'!$CI32,"")</f>
        <v/>
      </c>
      <c r="AU32" s="53" t="str">
        <f>IF(Overall!AU32=1,'by E.K.'!$CI32,"")</f>
        <v/>
      </c>
      <c r="AV32" s="53" t="str">
        <f>IF(Overall!AV32=1,'by E.K.'!$CI32,"")</f>
        <v/>
      </c>
      <c r="AW32" s="53" t="str">
        <f>IF(Overall!AW32=1,'by E.K.'!$CI32,"")</f>
        <v/>
      </c>
      <c r="AX32" s="53" t="str">
        <f>IF(Overall!AX32=1,'by E.K.'!$CI32,"")</f>
        <v/>
      </c>
      <c r="AY32" s="53" t="str">
        <f>IF(Overall!AY32=1,'by E.K.'!$CI32,"")</f>
        <v/>
      </c>
      <c r="AZ32" s="53" t="str">
        <f>IF(Overall!AZ32=1,'by E.K.'!$CI32,"")</f>
        <v/>
      </c>
      <c r="BA32" s="53" t="str">
        <f>IF(Overall!BA32=1,'by E.K.'!$CI32,"")</f>
        <v/>
      </c>
      <c r="BB32" s="53" t="str">
        <f>IF(Overall!BB32=1,'by E.K.'!$CI32,"")</f>
        <v/>
      </c>
      <c r="BC32" s="53" t="str">
        <f>IF(Overall!BC32=1,'by E.K.'!$CI32,"")</f>
        <v/>
      </c>
      <c r="BD32" s="51"/>
      <c r="BE32" s="51">
        <v>2</v>
      </c>
      <c r="BF32" s="51">
        <v>23</v>
      </c>
      <c r="BG32" s="51">
        <v>92</v>
      </c>
      <c r="BH32" s="51"/>
      <c r="BI32" s="53" t="str">
        <f>IF(Overall!BI32=1,'by E.K.'!$CI32,"")</f>
        <v/>
      </c>
      <c r="BJ32" s="53" t="str">
        <f>IF(Overall!BJ32=1,'by E.K.'!$CI32,"")</f>
        <v/>
      </c>
      <c r="BK32" s="53" t="str">
        <f>IF(Overall!BK32=1,'by E.K.'!$CI32,"")</f>
        <v/>
      </c>
      <c r="BL32" s="53" t="str">
        <f>IF(Overall!BL32=1,'by E.K.'!$CI32,"")</f>
        <v/>
      </c>
      <c r="BM32" s="53" t="str">
        <f>IF(Overall!BM32=1,'by E.K.'!$CI32,"")</f>
        <v/>
      </c>
      <c r="BN32" s="53" t="str">
        <f>IF(Overall!BN32=1,'by E.K.'!$CI32,"")</f>
        <v/>
      </c>
      <c r="BO32" s="53" t="str">
        <f>IF(Overall!BO32=1,'by E.K.'!$CI32,"")</f>
        <v/>
      </c>
      <c r="BP32" s="53" t="str">
        <f>IF(Overall!BP32=1,'by E.K.'!$CI32,"")</f>
        <v/>
      </c>
      <c r="BQ32" s="53" t="str">
        <f>IF(Overall!BQ32=1,'by E.K.'!$CI32,"")</f>
        <v/>
      </c>
      <c r="BR32" s="53" t="str">
        <f>IF(Overall!BR32=1,'by E.K.'!$CI32,"")</f>
        <v/>
      </c>
      <c r="BS32" s="53" t="str">
        <f>IF(Overall!BS32=1,'by E.K.'!$CI32,"")</f>
        <v/>
      </c>
      <c r="BT32" s="53" t="str">
        <f>IF(Overall!BT32=1,'by E.K.'!$CI32,"")</f>
        <v/>
      </c>
      <c r="BU32" s="53" t="str">
        <f>IF(Overall!BU32=1,'by E.K.'!$CI32,"")</f>
        <v/>
      </c>
      <c r="BV32" s="53" t="str">
        <f>IF(Overall!BV32=1,'by E.K.'!$CI32,"")</f>
        <v/>
      </c>
      <c r="BW32" s="53" t="str">
        <f>IF(Overall!BW32=1,'by E.K.'!$CI32,"")</f>
        <v/>
      </c>
      <c r="BX32" s="53" t="str">
        <f>IF(Overall!BX32=1,'by E.K.'!$CI32,"")</f>
        <v/>
      </c>
      <c r="BY32" s="53" t="str">
        <f>IF(Overall!BY32=1,'by E.K.'!$CI32,"")</f>
        <v/>
      </c>
      <c r="BZ32" s="53" t="str">
        <f>IF(Overall!BZ32=1,'by E.K.'!$CI32,"")</f>
        <v/>
      </c>
      <c r="CA32" s="53" t="str">
        <f>IF(Overall!CA32=1,'by E.K.'!$CI32,"")</f>
        <v/>
      </c>
      <c r="CB32" s="53" t="str">
        <f>IF(Overall!CB32=1,'by E.K.'!$CI32,"")</f>
        <v/>
      </c>
      <c r="CC32" s="53" t="str">
        <f>IF(Overall!CC32=1,'by E.K.'!$CI32,"")</f>
        <v/>
      </c>
      <c r="CD32" s="53" t="str">
        <f>IF(Overall!CD32=1,'by E.K.'!$CI32,"")</f>
        <v/>
      </c>
      <c r="CE32" s="53" t="str">
        <f>IF(Overall!CE32=1,'by E.K.'!$CI32,"")</f>
        <v/>
      </c>
      <c r="CF32" s="53" t="str">
        <f>IF(Overall!CF32=1,'by E.K.'!$CI32,"")</f>
        <v/>
      </c>
      <c r="CG32" s="53" t="str">
        <f>IF(Overall!CG32=1,'by E.K.'!$CI32,"")</f>
        <v/>
      </c>
      <c r="CH32" s="51"/>
      <c r="CI32" s="64" t="s">
        <v>28</v>
      </c>
      <c r="CJ32" s="51"/>
      <c r="CK32" s="121" t="s">
        <v>109</v>
      </c>
      <c r="CL32" s="51"/>
      <c r="CM32" s="12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2"/>
      <c r="DW32" s="52"/>
      <c r="DX32" s="52"/>
      <c r="DY32" s="52"/>
      <c r="DZ32" s="5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</row>
    <row r="33" spans="1:250" x14ac:dyDescent="0.35">
      <c r="A33" s="53" t="str">
        <f>IF(Overall!A33=1,'by E.K.'!$CI33,"")</f>
        <v/>
      </c>
      <c r="B33" s="53" t="str">
        <f>IF(Overall!B33=1,'by E.K.'!$CI33,"")</f>
        <v/>
      </c>
      <c r="C33" s="53" t="str">
        <f>IF(Overall!C33=1,'by E.K.'!$CI33,"")</f>
        <v/>
      </c>
      <c r="D33" s="53" t="str">
        <f>IF(Overall!D33=1,'by E.K.'!$CI33,"")</f>
        <v/>
      </c>
      <c r="E33" s="53" t="str">
        <f>IF(Overall!E33=1,'by E.K.'!$CI33,"")</f>
        <v/>
      </c>
      <c r="F33" s="53" t="str">
        <f>IF(Overall!F33=1,'by E.K.'!$CI33,"")</f>
        <v/>
      </c>
      <c r="G33" s="53" t="str">
        <f>IF(Overall!G33=1,'by E.K.'!$CI33,"")</f>
        <v/>
      </c>
      <c r="H33" s="53" t="str">
        <f>IF(Overall!H33=1,'by E.K.'!$CI33,"")</f>
        <v/>
      </c>
      <c r="I33" s="53" t="str">
        <f>IF(Overall!I33=1,'by E.K.'!$CI33,"")</f>
        <v/>
      </c>
      <c r="J33" s="53" t="str">
        <f>IF(Overall!J33=1,'by E.K.'!$CI33,"")</f>
        <v/>
      </c>
      <c r="K33" s="53" t="str">
        <f>IF(Overall!K33=1,'by E.K.'!$CI33,"")</f>
        <v/>
      </c>
      <c r="L33" s="53" t="str">
        <f>IF(Overall!L33=1,'by E.K.'!$CI33,"")</f>
        <v/>
      </c>
      <c r="M33" s="53" t="str">
        <f>IF(Overall!M33=1,'by E.K.'!$CI33,"")</f>
        <v/>
      </c>
      <c r="N33" s="53" t="str">
        <f>IF(Overall!N33=1,'by E.K.'!$CI33,"")</f>
        <v/>
      </c>
      <c r="O33" s="53" t="str">
        <f>IF(Overall!O33=1,'by E.K.'!$CI33,"")</f>
        <v/>
      </c>
      <c r="P33" s="53" t="str">
        <f>IF(Overall!P33=1,'by E.K.'!$CI33,"")</f>
        <v/>
      </c>
      <c r="Q33" s="53" t="str">
        <f>IF(Overall!Q33=1,'by E.K.'!$CI33,"")</f>
        <v/>
      </c>
      <c r="R33" s="53" t="str">
        <f>IF(Overall!R33=1,'by E.K.'!$CI33,"")</f>
        <v/>
      </c>
      <c r="S33" s="53" t="str">
        <f>IF(Overall!S33=1,'by E.K.'!$CI33,"")</f>
        <v/>
      </c>
      <c r="T33" s="53" t="str">
        <f>IF(Overall!T33=1,'by E.K.'!$CI33,"")</f>
        <v/>
      </c>
      <c r="U33" s="53" t="str">
        <f>IF(Overall!U33=1,'by E.K.'!$CI33,"")</f>
        <v/>
      </c>
      <c r="V33" s="53" t="str">
        <f>IF(Overall!V33=1,'by E.K.'!$CI33,"")</f>
        <v/>
      </c>
      <c r="W33" s="53" t="str">
        <f>IF(Overall!W33=1,'by E.K.'!$CI33,"")</f>
        <v/>
      </c>
      <c r="X33" s="53" t="str">
        <f>IF(Overall!X33=1,'by E.K.'!$CI33,"")</f>
        <v/>
      </c>
      <c r="Y33" s="53" t="str">
        <f>IF(Overall!Y33=1,'by E.K.'!$CI33,"")</f>
        <v/>
      </c>
      <c r="Z33" s="51"/>
      <c r="AA33" s="51">
        <v>25</v>
      </c>
      <c r="AB33" s="51">
        <v>0</v>
      </c>
      <c r="AC33" s="51">
        <v>0</v>
      </c>
      <c r="AD33" s="51"/>
      <c r="AE33" s="53" t="str">
        <f>IF(Overall!AE33=1,'by E.K.'!$CI33,"")</f>
        <v/>
      </c>
      <c r="AF33" s="53" t="str">
        <f>IF(Overall!AF33=1,'by E.K.'!$CI33,"")</f>
        <v/>
      </c>
      <c r="AG33" s="53" t="str">
        <f>IF(Overall!AG33=1,'by E.K.'!$CI33,"")</f>
        <v/>
      </c>
      <c r="AH33" s="53" t="str">
        <f>IF(Overall!AH33=1,'by E.K.'!$CI33,"")</f>
        <v/>
      </c>
      <c r="AI33" s="53" t="str">
        <f>IF(Overall!AI33=1,'by E.K.'!$CI33,"")</f>
        <v/>
      </c>
      <c r="AJ33" s="53" t="str">
        <f>IF(Overall!AJ33=1,'by E.K.'!$CI33,"")</f>
        <v/>
      </c>
      <c r="AK33" s="53" t="str">
        <f>IF(Overall!AK33=1,'by E.K.'!$CI33,"")</f>
        <v/>
      </c>
      <c r="AL33" s="53" t="str">
        <f>IF(Overall!AL33=1,'by E.K.'!$CI33,"")</f>
        <v/>
      </c>
      <c r="AM33" s="53" t="str">
        <f>IF(Overall!AM33=1,'by E.K.'!$CI33,"")</f>
        <v/>
      </c>
      <c r="AN33" s="53" t="str">
        <f>IF(Overall!AN33=1,'by E.K.'!$CI33,"")</f>
        <v/>
      </c>
      <c r="AO33" s="53" t="str">
        <f>IF(Overall!AO33=1,'by E.K.'!$CI33,"")</f>
        <v/>
      </c>
      <c r="AP33" s="53" t="str">
        <f>IF(Overall!AP33=1,'by E.K.'!$CI33,"")</f>
        <v/>
      </c>
      <c r="AQ33" s="53" t="str">
        <f>IF(Overall!AQ33=1,'by E.K.'!$CI33,"")</f>
        <v/>
      </c>
      <c r="AR33" s="53" t="str">
        <f>IF(Overall!AR33=1,'by E.K.'!$CI33,"")</f>
        <v/>
      </c>
      <c r="AS33" s="53" t="str">
        <f>IF(Overall!AS33=1,'by E.K.'!$CI33,"")</f>
        <v/>
      </c>
      <c r="AT33" s="53" t="str">
        <f>IF(Overall!AT33=1,'by E.K.'!$CI33,"")</f>
        <v/>
      </c>
      <c r="AU33" s="53" t="str">
        <f>IF(Overall!AU33=1,'by E.K.'!$CI33,"")</f>
        <v/>
      </c>
      <c r="AV33" s="53" t="str">
        <f>IF(Overall!AV33=1,'by E.K.'!$CI33,"")</f>
        <v/>
      </c>
      <c r="AW33" s="53" t="str">
        <f>IF(Overall!AW33=1,'by E.K.'!$CI33,"")</f>
        <v/>
      </c>
      <c r="AX33" s="53" t="str">
        <f>IF(Overall!AX33=1,'by E.K.'!$CI33,"")</f>
        <v/>
      </c>
      <c r="AY33" s="53" t="str">
        <f>IF(Overall!AY33=1,'by E.K.'!$CI33,"")</f>
        <v/>
      </c>
      <c r="AZ33" s="53" t="str">
        <f>IF(Overall!AZ33=1,'by E.K.'!$CI33,"")</f>
        <v/>
      </c>
      <c r="BA33" s="53" t="str">
        <f>IF(Overall!BA33=1,'by E.K.'!$CI33,"")</f>
        <v/>
      </c>
      <c r="BB33" s="53" t="str">
        <f>IF(Overall!BB33=1,'by E.K.'!$CI33,"")</f>
        <v/>
      </c>
      <c r="BC33" s="53" t="str">
        <f>IF(Overall!BC33=1,'by E.K.'!$CI33,"")</f>
        <v/>
      </c>
      <c r="BD33" s="51"/>
      <c r="BE33" s="51">
        <v>1</v>
      </c>
      <c r="BF33" s="51">
        <v>24</v>
      </c>
      <c r="BG33" s="51">
        <v>96</v>
      </c>
      <c r="BH33" s="51"/>
      <c r="BI33" s="53" t="str">
        <f>IF(Overall!BI33=1,'by E.K.'!$CI33,"")</f>
        <v/>
      </c>
      <c r="BJ33" s="53" t="str">
        <f>IF(Overall!BJ33=1,'by E.K.'!$CI33,"")</f>
        <v/>
      </c>
      <c r="BK33" s="53" t="str">
        <f>IF(Overall!BK33=1,'by E.K.'!$CI33,"")</f>
        <v/>
      </c>
      <c r="BL33" s="53" t="str">
        <f>IF(Overall!BL33=1,'by E.K.'!$CI33,"")</f>
        <v/>
      </c>
      <c r="BM33" s="53" t="str">
        <f>IF(Overall!BM33=1,'by E.K.'!$CI33,"")</f>
        <v/>
      </c>
      <c r="BN33" s="53" t="str">
        <f>IF(Overall!BN33=1,'by E.K.'!$CI33,"")</f>
        <v/>
      </c>
      <c r="BO33" s="53" t="str">
        <f>IF(Overall!BO33=1,'by E.K.'!$CI33,"")</f>
        <v/>
      </c>
      <c r="BP33" s="53" t="str">
        <f>IF(Overall!BP33=1,'by E.K.'!$CI33,"")</f>
        <v/>
      </c>
      <c r="BQ33" s="53" t="str">
        <f>IF(Overall!BQ33=1,'by E.K.'!$CI33,"")</f>
        <v/>
      </c>
      <c r="BR33" s="53" t="str">
        <f>IF(Overall!BR33=1,'by E.K.'!$CI33,"")</f>
        <v/>
      </c>
      <c r="BS33" s="53" t="str">
        <f>IF(Overall!BS33=1,'by E.K.'!$CI33,"")</f>
        <v/>
      </c>
      <c r="BT33" s="53" t="str">
        <f>IF(Overall!BT33=1,'by E.K.'!$CI33,"")</f>
        <v/>
      </c>
      <c r="BU33" s="53" t="str">
        <f>IF(Overall!BU33=1,'by E.K.'!$CI33,"")</f>
        <v/>
      </c>
      <c r="BV33" s="53" t="str">
        <f>IF(Overall!BV33=1,'by E.K.'!$CI33,"")</f>
        <v/>
      </c>
      <c r="BW33" s="53" t="str">
        <f>IF(Overall!BW33=1,'by E.K.'!$CI33,"")</f>
        <v/>
      </c>
      <c r="BX33" s="53" t="str">
        <f>IF(Overall!BX33=1,'by E.K.'!$CI33,"")</f>
        <v/>
      </c>
      <c r="BY33" s="53" t="str">
        <f>IF(Overall!BY33=1,'by E.K.'!$CI33,"")</f>
        <v/>
      </c>
      <c r="BZ33" s="53" t="str">
        <f>IF(Overall!BZ33=1,'by E.K.'!$CI33,"")</f>
        <v/>
      </c>
      <c r="CA33" s="53" t="str">
        <f>IF(Overall!CA33=1,'by E.K.'!$CI33,"")</f>
        <v/>
      </c>
      <c r="CB33" s="53" t="str">
        <f>IF(Overall!CB33=1,'by E.K.'!$CI33,"")</f>
        <v/>
      </c>
      <c r="CC33" s="53" t="str">
        <f>IF(Overall!CC33=1,'by E.K.'!$CI33,"")</f>
        <v/>
      </c>
      <c r="CD33" s="53" t="str">
        <f>IF(Overall!CD33=1,'by E.K.'!$CI33,"")</f>
        <v/>
      </c>
      <c r="CE33" s="53" t="str">
        <f>IF(Overall!CE33=1,'by E.K.'!$CI33,"")</f>
        <v/>
      </c>
      <c r="CF33" s="53" t="str">
        <f>IF(Overall!CF33=1,'by E.K.'!$CI33,"")</f>
        <v/>
      </c>
      <c r="CG33" s="53" t="str">
        <f>IF(Overall!CG33=1,'by E.K.'!$CI33,"")</f>
        <v/>
      </c>
      <c r="CH33" s="51"/>
      <c r="CI33" s="64" t="s">
        <v>31</v>
      </c>
      <c r="CJ33" s="51"/>
      <c r="CK33" s="121" t="s">
        <v>113</v>
      </c>
      <c r="CL33" s="51"/>
      <c r="CM33" s="12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2"/>
      <c r="DW33" s="52"/>
      <c r="DX33" s="52"/>
      <c r="DY33" s="52"/>
      <c r="DZ33" s="52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</row>
    <row r="34" spans="1:250" x14ac:dyDescent="0.35">
      <c r="A34" s="53" t="str">
        <f>IF(Overall!A34=1,'by E.K.'!$CI34,"")</f>
        <v/>
      </c>
      <c r="B34" s="53" t="str">
        <f>IF(Overall!B34=1,'by E.K.'!$CI34,"")</f>
        <v/>
      </c>
      <c r="C34" s="53" t="str">
        <f>IF(Overall!C34=1,'by E.K.'!$CI34,"")</f>
        <v/>
      </c>
      <c r="D34" s="53" t="str">
        <f>IF(Overall!D34=1,'by E.K.'!$CI34,"")</f>
        <v/>
      </c>
      <c r="E34" s="53" t="str">
        <f>IF(Overall!E34=1,'by E.K.'!$CI34,"")</f>
        <v/>
      </c>
      <c r="F34" s="53" t="str">
        <f>IF(Overall!F34=1,'by E.K.'!$CI34,"")</f>
        <v/>
      </c>
      <c r="G34" s="53" t="str">
        <f>IF(Overall!G34=1,'by E.K.'!$CI34,"")</f>
        <v/>
      </c>
      <c r="H34" s="53" t="str">
        <f>IF(Overall!H34=1,'by E.K.'!$CI34,"")</f>
        <v/>
      </c>
      <c r="I34" s="53" t="str">
        <f>IF(Overall!I34=1,'by E.K.'!$CI34,"")</f>
        <v/>
      </c>
      <c r="J34" s="53" t="str">
        <f>IF(Overall!J34=1,'by E.K.'!$CI34,"")</f>
        <v/>
      </c>
      <c r="K34" s="53" t="str">
        <f>IF(Overall!K34=1,'by E.K.'!$CI34,"")</f>
        <v/>
      </c>
      <c r="L34" s="53" t="str">
        <f>IF(Overall!L34=1,'by E.K.'!$CI34,"")</f>
        <v/>
      </c>
      <c r="M34" s="53" t="str">
        <f>IF(Overall!M34=1,'by E.K.'!$CI34,"")</f>
        <v/>
      </c>
      <c r="N34" s="53" t="str">
        <f>IF(Overall!N34=1,'by E.K.'!$CI34,"")</f>
        <v/>
      </c>
      <c r="O34" s="53" t="str">
        <f>IF(Overall!O34=1,'by E.K.'!$CI34,"")</f>
        <v/>
      </c>
      <c r="P34" s="53" t="str">
        <f>IF(Overall!P34=1,'by E.K.'!$CI34,"")</f>
        <v/>
      </c>
      <c r="Q34" s="53" t="str">
        <f>IF(Overall!Q34=1,'by E.K.'!$CI34,"")</f>
        <v/>
      </c>
      <c r="R34" s="53" t="str">
        <f>IF(Overall!R34=1,'by E.K.'!$CI34,"")</f>
        <v/>
      </c>
      <c r="S34" s="53" t="str">
        <f>IF(Overall!S34=1,'by E.K.'!$CI34,"")</f>
        <v/>
      </c>
      <c r="T34" s="53" t="str">
        <f>IF(Overall!T34=1,'by E.K.'!$CI34,"")</f>
        <v/>
      </c>
      <c r="U34" s="53" t="str">
        <f>IF(Overall!U34=1,'by E.K.'!$CI34,"")</f>
        <v/>
      </c>
      <c r="V34" s="53" t="str">
        <f>IF(Overall!V34=1,'by E.K.'!$CI34,"")</f>
        <v/>
      </c>
      <c r="W34" s="53" t="str">
        <f>IF(Overall!W34=1,'by E.K.'!$CI34,"")</f>
        <v/>
      </c>
      <c r="X34" s="53" t="str">
        <f>IF(Overall!X34=1,'by E.K.'!$CI34,"")</f>
        <v/>
      </c>
      <c r="Y34" s="53" t="str">
        <f>IF(Overall!Y34=1,'by E.K.'!$CI34,"")</f>
        <v/>
      </c>
      <c r="Z34" s="51"/>
      <c r="AA34" s="51">
        <v>25</v>
      </c>
      <c r="AB34" s="51">
        <v>0</v>
      </c>
      <c r="AC34" s="51">
        <v>0</v>
      </c>
      <c r="AD34" s="51"/>
      <c r="AE34" s="53" t="str">
        <f>IF(Overall!AE34=1,'by E.K.'!$CI34,"")</f>
        <v/>
      </c>
      <c r="AF34" s="53" t="str">
        <f>IF(Overall!AF34=1,'by E.K.'!$CI34,"")</f>
        <v/>
      </c>
      <c r="AG34" s="53" t="str">
        <f>IF(Overall!AG34=1,'by E.K.'!$CI34,"")</f>
        <v/>
      </c>
      <c r="AH34" s="53" t="str">
        <f>IF(Overall!AH34=1,'by E.K.'!$CI34,"")</f>
        <v/>
      </c>
      <c r="AI34" s="53" t="str">
        <f>IF(Overall!AI34=1,'by E.K.'!$CI34,"")</f>
        <v/>
      </c>
      <c r="AJ34" s="53" t="str">
        <f>IF(Overall!AJ34=1,'by E.K.'!$CI34,"")</f>
        <v/>
      </c>
      <c r="AK34" s="53" t="str">
        <f>IF(Overall!AK34=1,'by E.K.'!$CI34,"")</f>
        <v/>
      </c>
      <c r="AL34" s="53" t="str">
        <f>IF(Overall!AL34=1,'by E.K.'!$CI34,"")</f>
        <v/>
      </c>
      <c r="AM34" s="53" t="str">
        <f>IF(Overall!AM34=1,'by E.K.'!$CI34,"")</f>
        <v/>
      </c>
      <c r="AN34" s="53" t="str">
        <f>IF(Overall!AN34=1,'by E.K.'!$CI34,"")</f>
        <v/>
      </c>
      <c r="AO34" s="53" t="str">
        <f>IF(Overall!AO34=1,'by E.K.'!$CI34,"")</f>
        <v/>
      </c>
      <c r="AP34" s="53" t="str">
        <f>IF(Overall!AP34=1,'by E.K.'!$CI34,"")</f>
        <v/>
      </c>
      <c r="AQ34" s="53" t="str">
        <f>IF(Overall!AQ34=1,'by E.K.'!$CI34,"")</f>
        <v/>
      </c>
      <c r="AR34" s="53" t="str">
        <f>IF(Overall!AR34=1,'by E.K.'!$CI34,"")</f>
        <v/>
      </c>
      <c r="AS34" s="53" t="str">
        <f>IF(Overall!AS34=1,'by E.K.'!$CI34,"")</f>
        <v/>
      </c>
      <c r="AT34" s="53" t="str">
        <f>IF(Overall!AT34=1,'by E.K.'!$CI34,"")</f>
        <v/>
      </c>
      <c r="AU34" s="53" t="str">
        <f>IF(Overall!AU34=1,'by E.K.'!$CI34,"")</f>
        <v/>
      </c>
      <c r="AV34" s="53" t="str">
        <f>IF(Overall!AV34=1,'by E.K.'!$CI34,"")</f>
        <v/>
      </c>
      <c r="AW34" s="53" t="str">
        <f>IF(Overall!AW34=1,'by E.K.'!$CI34,"")</f>
        <v/>
      </c>
      <c r="AX34" s="53" t="str">
        <f>IF(Overall!AX34=1,'by E.K.'!$CI34,"")</f>
        <v/>
      </c>
      <c r="AY34" s="53" t="str">
        <f>IF(Overall!AY34=1,'by E.K.'!$CI34,"")</f>
        <v/>
      </c>
      <c r="AZ34" s="53" t="str">
        <f>IF(Overall!AZ34=1,'by E.K.'!$CI34,"")</f>
        <v/>
      </c>
      <c r="BA34" s="53" t="str">
        <f>IF(Overall!BA34=1,'by E.K.'!$CI34,"")</f>
        <v/>
      </c>
      <c r="BB34" s="53" t="str">
        <f>IF(Overall!BB34=1,'by E.K.'!$CI34,"")</f>
        <v/>
      </c>
      <c r="BC34" s="53" t="str">
        <f>IF(Overall!BC34=1,'by E.K.'!$CI34,"")</f>
        <v/>
      </c>
      <c r="BD34" s="51"/>
      <c r="BE34" s="51">
        <v>0</v>
      </c>
      <c r="BF34" s="51">
        <v>25</v>
      </c>
      <c r="BG34" s="51">
        <v>100</v>
      </c>
      <c r="BH34" s="51"/>
      <c r="BI34" s="53" t="str">
        <f>IF(Overall!BI34=1,'by E.K.'!$CI34,"")</f>
        <v/>
      </c>
      <c r="BJ34" s="53" t="str">
        <f>IF(Overall!BJ34=1,'by E.K.'!$CI34,"")</f>
        <v/>
      </c>
      <c r="BK34" s="53" t="str">
        <f>IF(Overall!BK34=1,'by E.K.'!$CI34,"")</f>
        <v/>
      </c>
      <c r="BL34" s="53" t="str">
        <f>IF(Overall!BL34=1,'by E.K.'!$CI34,"")</f>
        <v/>
      </c>
      <c r="BM34" s="53" t="str">
        <f>IF(Overall!BM34=1,'by E.K.'!$CI34,"")</f>
        <v/>
      </c>
      <c r="BN34" s="53" t="str">
        <f>IF(Overall!BN34=1,'by E.K.'!$CI34,"")</f>
        <v/>
      </c>
      <c r="BO34" s="53" t="str">
        <f>IF(Overall!BO34=1,'by E.K.'!$CI34,"")</f>
        <v/>
      </c>
      <c r="BP34" s="53" t="str">
        <f>IF(Overall!BP34=1,'by E.K.'!$CI34,"")</f>
        <v/>
      </c>
      <c r="BQ34" s="53" t="str">
        <f>IF(Overall!BQ34=1,'by E.K.'!$CI34,"")</f>
        <v/>
      </c>
      <c r="BR34" s="53" t="str">
        <f>IF(Overall!BR34=1,'by E.K.'!$CI34,"")</f>
        <v/>
      </c>
      <c r="BS34" s="53" t="str">
        <f>IF(Overall!BS34=1,'by E.K.'!$CI34,"")</f>
        <v/>
      </c>
      <c r="BT34" s="53" t="str">
        <f>IF(Overall!BT34=1,'by E.K.'!$CI34,"")</f>
        <v/>
      </c>
      <c r="BU34" s="53" t="str">
        <f>IF(Overall!BU34=1,'by E.K.'!$CI34,"")</f>
        <v/>
      </c>
      <c r="BV34" s="53" t="str">
        <f>IF(Overall!BV34=1,'by E.K.'!$CI34,"")</f>
        <v/>
      </c>
      <c r="BW34" s="53" t="str">
        <f>IF(Overall!BW34=1,'by E.K.'!$CI34,"")</f>
        <v/>
      </c>
      <c r="BX34" s="53" t="str">
        <f>IF(Overall!BX34=1,'by E.K.'!$CI34,"")</f>
        <v/>
      </c>
      <c r="BY34" s="53" t="str">
        <f>IF(Overall!BY34=1,'by E.K.'!$CI34,"")</f>
        <v/>
      </c>
      <c r="BZ34" s="53" t="str">
        <f>IF(Overall!BZ34=1,'by E.K.'!$CI34,"")</f>
        <v/>
      </c>
      <c r="CA34" s="53" t="str">
        <f>IF(Overall!CA34=1,'by E.K.'!$CI34,"")</f>
        <v/>
      </c>
      <c r="CB34" s="53" t="str">
        <f>IF(Overall!CB34=1,'by E.K.'!$CI34,"")</f>
        <v/>
      </c>
      <c r="CC34" s="53" t="str">
        <f>IF(Overall!CC34=1,'by E.K.'!$CI34,"")</f>
        <v/>
      </c>
      <c r="CD34" s="53" t="str">
        <f>IF(Overall!CD34=1,'by E.K.'!$CI34,"")</f>
        <v/>
      </c>
      <c r="CE34" s="53" t="str">
        <f>IF(Overall!CE34=1,'by E.K.'!$CI34,"")</f>
        <v/>
      </c>
      <c r="CF34" s="53" t="str">
        <f>IF(Overall!CF34=1,'by E.K.'!$CI34,"")</f>
        <v/>
      </c>
      <c r="CG34" s="53" t="str">
        <f>IF(Overall!CG34=1,'by E.K.'!$CI34,"")</f>
        <v/>
      </c>
      <c r="CH34" s="51"/>
      <c r="CI34" s="64" t="s">
        <v>29</v>
      </c>
      <c r="CJ34" s="51"/>
      <c r="CK34" s="121" t="s">
        <v>116</v>
      </c>
      <c r="CL34" s="51"/>
      <c r="CM34" s="12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2"/>
      <c r="DW34" s="52"/>
      <c r="DX34" s="52"/>
      <c r="DY34" s="52"/>
      <c r="DZ34" s="52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</row>
    <row r="35" spans="1:250" x14ac:dyDescent="0.35">
      <c r="A35" s="53" t="str">
        <f>IF(Overall!A35=1,'by E.K.'!$CI35,"")</f>
        <v/>
      </c>
      <c r="B35" s="53" t="str">
        <f>IF(Overall!B35=1,'by E.K.'!$CI35,"")</f>
        <v/>
      </c>
      <c r="C35" s="53" t="str">
        <f>IF(Overall!C35=1,'by E.K.'!$CI35,"")</f>
        <v/>
      </c>
      <c r="D35" s="53" t="str">
        <f>IF(Overall!D35=1,'by E.K.'!$CI35,"")</f>
        <v/>
      </c>
      <c r="E35" s="53" t="str">
        <f>IF(Overall!E35=1,'by E.K.'!$CI35,"")</f>
        <v/>
      </c>
      <c r="F35" s="53" t="str">
        <f>IF(Overall!F35=1,'by E.K.'!$CI35,"")</f>
        <v/>
      </c>
      <c r="G35" s="53" t="str">
        <f>IF(Overall!G35=1,'by E.K.'!$CI35,"")</f>
        <v/>
      </c>
      <c r="H35" s="53" t="str">
        <f>IF(Overall!H35=1,'by E.K.'!$CI35,"")</f>
        <v/>
      </c>
      <c r="I35" s="53" t="str">
        <f>IF(Overall!I35=1,'by E.K.'!$CI35,"")</f>
        <v/>
      </c>
      <c r="J35" s="53" t="str">
        <f>IF(Overall!J35=1,'by E.K.'!$CI35,"")</f>
        <v/>
      </c>
      <c r="K35" s="53" t="str">
        <f>IF(Overall!K35=1,'by E.K.'!$CI35,"")</f>
        <v/>
      </c>
      <c r="L35" s="53" t="str">
        <f>IF(Overall!L35=1,'by E.K.'!$CI35,"")</f>
        <v/>
      </c>
      <c r="M35" s="53" t="str">
        <f>IF(Overall!M35=1,'by E.K.'!$CI35,"")</f>
        <v/>
      </c>
      <c r="N35" s="53" t="str">
        <f>IF(Overall!N35=1,'by E.K.'!$CI35,"")</f>
        <v/>
      </c>
      <c r="O35" s="53" t="str">
        <f>IF(Overall!O35=1,'by E.K.'!$CI35,"")</f>
        <v/>
      </c>
      <c r="P35" s="53" t="str">
        <f>IF(Overall!P35=1,'by E.K.'!$CI35,"")</f>
        <v/>
      </c>
      <c r="Q35" s="53" t="str">
        <f>IF(Overall!Q35=1,'by E.K.'!$CI35,"")</f>
        <v/>
      </c>
      <c r="R35" s="53" t="str">
        <f>IF(Overall!R35=1,'by E.K.'!$CI35,"")</f>
        <v/>
      </c>
      <c r="S35" s="53" t="str">
        <f>IF(Overall!S35=1,'by E.K.'!$CI35,"")</f>
        <v/>
      </c>
      <c r="T35" s="53" t="str">
        <f>IF(Overall!T35=1,'by E.K.'!$CI35,"")</f>
        <v/>
      </c>
      <c r="U35" s="53" t="str">
        <f>IF(Overall!U35=1,'by E.K.'!$CI35,"")</f>
        <v/>
      </c>
      <c r="V35" s="53" t="str">
        <f>IF(Overall!V35=1,'by E.K.'!$CI35,"")</f>
        <v/>
      </c>
      <c r="W35" s="53" t="str">
        <f>IF(Overall!W35=1,'by E.K.'!$CI35,"")</f>
        <v/>
      </c>
      <c r="X35" s="53" t="str">
        <f>IF(Overall!X35=1,'by E.K.'!$CI35,"")</f>
        <v/>
      </c>
      <c r="Y35" s="53" t="str">
        <f>IF(Overall!Y35=1,'by E.K.'!$CI35,"")</f>
        <v/>
      </c>
      <c r="Z35" s="51"/>
      <c r="AA35" s="51">
        <v>24</v>
      </c>
      <c r="AB35" s="51">
        <v>1</v>
      </c>
      <c r="AC35" s="51">
        <v>4</v>
      </c>
      <c r="AD35" s="51"/>
      <c r="AE35" s="53" t="str">
        <f>IF(Overall!AE35=1,'by E.K.'!$CI35,"")</f>
        <v/>
      </c>
      <c r="AF35" s="53" t="str">
        <f>IF(Overall!AF35=1,'by E.K.'!$CI35,"")</f>
        <v/>
      </c>
      <c r="AG35" s="53" t="str">
        <f>IF(Overall!AG35=1,'by E.K.'!$CI35,"")</f>
        <v/>
      </c>
      <c r="AH35" s="53" t="str">
        <f>IF(Overall!AH35=1,'by E.K.'!$CI35,"")</f>
        <v/>
      </c>
      <c r="AI35" s="53" t="str">
        <f>IF(Overall!AI35=1,'by E.K.'!$CI35,"")</f>
        <v/>
      </c>
      <c r="AJ35" s="53" t="str">
        <f>IF(Overall!AJ35=1,'by E.K.'!$CI35,"")</f>
        <v/>
      </c>
      <c r="AK35" s="53" t="str">
        <f>IF(Overall!AK35=1,'by E.K.'!$CI35,"")</f>
        <v/>
      </c>
      <c r="AL35" s="53" t="str">
        <f>IF(Overall!AL35=1,'by E.K.'!$CI35,"")</f>
        <v/>
      </c>
      <c r="AM35" s="53" t="str">
        <f>IF(Overall!AM35=1,'by E.K.'!$CI35,"")</f>
        <v/>
      </c>
      <c r="AN35" s="53" t="str">
        <f>IF(Overall!AN35=1,'by E.K.'!$CI35,"")</f>
        <v/>
      </c>
      <c r="AO35" s="53" t="str">
        <f>IF(Overall!AO35=1,'by E.K.'!$CI35,"")</f>
        <v/>
      </c>
      <c r="AP35" s="53" t="str">
        <f>IF(Overall!AP35=1,'by E.K.'!$CI35,"")</f>
        <v/>
      </c>
      <c r="AQ35" s="53" t="str">
        <f>IF(Overall!AQ35=1,'by E.K.'!$CI35,"")</f>
        <v/>
      </c>
      <c r="AR35" s="53" t="str">
        <f>IF(Overall!AR35=1,'by E.K.'!$CI35,"")</f>
        <v/>
      </c>
      <c r="AS35" s="53" t="str">
        <f>IF(Overall!AS35=1,'by E.K.'!$CI35,"")</f>
        <v/>
      </c>
      <c r="AT35" s="53" t="str">
        <f>IF(Overall!AT35=1,'by E.K.'!$CI35,"")</f>
        <v/>
      </c>
      <c r="AU35" s="53" t="str">
        <f>IF(Overall!AU35=1,'by E.K.'!$CI35,"")</f>
        <v/>
      </c>
      <c r="AV35" s="53" t="str">
        <f>IF(Overall!AV35=1,'by E.K.'!$CI35,"")</f>
        <v/>
      </c>
      <c r="AW35" s="53" t="str">
        <f>IF(Overall!AW35=1,'by E.K.'!$CI35,"")</f>
        <v/>
      </c>
      <c r="AX35" s="53" t="str">
        <f>IF(Overall!AX35=1,'by E.K.'!$CI35,"")</f>
        <v/>
      </c>
      <c r="AY35" s="53" t="str">
        <f>IF(Overall!AY35=1,'by E.K.'!$CI35,"")</f>
        <v/>
      </c>
      <c r="AZ35" s="53" t="str">
        <f>IF(Overall!AZ35=1,'by E.K.'!$CI35,"")</f>
        <v/>
      </c>
      <c r="BA35" s="53" t="str">
        <f>IF(Overall!BA35=1,'by E.K.'!$CI35,"")</f>
        <v/>
      </c>
      <c r="BB35" s="53" t="str">
        <f>IF(Overall!BB35=1,'by E.K.'!$CI35,"")</f>
        <v/>
      </c>
      <c r="BC35" s="53" t="str">
        <f>IF(Overall!BC35=1,'by E.K.'!$CI35,"")</f>
        <v/>
      </c>
      <c r="BD35" s="51"/>
      <c r="BE35" s="51">
        <v>0</v>
      </c>
      <c r="BF35" s="51">
        <v>25</v>
      </c>
      <c r="BG35" s="51">
        <v>100</v>
      </c>
      <c r="BH35" s="51"/>
      <c r="BI35" s="53" t="str">
        <f>IF(Overall!BI35=1,'by E.K.'!$CI35,"")</f>
        <v/>
      </c>
      <c r="BJ35" s="53" t="str">
        <f>IF(Overall!BJ35=1,'by E.K.'!$CI35,"")</f>
        <v/>
      </c>
      <c r="BK35" s="53" t="str">
        <f>IF(Overall!BK35=1,'by E.K.'!$CI35,"")</f>
        <v/>
      </c>
      <c r="BL35" s="53" t="str">
        <f>IF(Overall!BL35=1,'by E.K.'!$CI35,"")</f>
        <v/>
      </c>
      <c r="BM35" s="53" t="str">
        <f>IF(Overall!BM35=1,'by E.K.'!$CI35,"")</f>
        <v/>
      </c>
      <c r="BN35" s="53" t="str">
        <f>IF(Overall!BN35=1,'by E.K.'!$CI35,"")</f>
        <v/>
      </c>
      <c r="BO35" s="53" t="str">
        <f>IF(Overall!BO35=1,'by E.K.'!$CI35,"")</f>
        <v/>
      </c>
      <c r="BP35" s="53" t="str">
        <f>IF(Overall!BP35=1,'by E.K.'!$CI35,"")</f>
        <v/>
      </c>
      <c r="BQ35" s="53" t="str">
        <f>IF(Overall!BQ35=1,'by E.K.'!$CI35,"")</f>
        <v/>
      </c>
      <c r="BR35" s="53" t="str">
        <f>IF(Overall!BR35=1,'by E.K.'!$CI35,"")</f>
        <v/>
      </c>
      <c r="BS35" s="53" t="str">
        <f>IF(Overall!BS35=1,'by E.K.'!$CI35,"")</f>
        <v/>
      </c>
      <c r="BT35" s="53" t="str">
        <f>IF(Overall!BT35=1,'by E.K.'!$CI35,"")</f>
        <v/>
      </c>
      <c r="BU35" s="53" t="str">
        <f>IF(Overall!BU35=1,'by E.K.'!$CI35,"")</f>
        <v/>
      </c>
      <c r="BV35" s="53" t="str">
        <f>IF(Overall!BV35=1,'by E.K.'!$CI35,"")</f>
        <v/>
      </c>
      <c r="BW35" s="53" t="str">
        <f>IF(Overall!BW35=1,'by E.K.'!$CI35,"")</f>
        <v/>
      </c>
      <c r="BX35" s="53" t="str">
        <f>IF(Overall!BX35=1,'by E.K.'!$CI35,"")</f>
        <v/>
      </c>
      <c r="BY35" s="53" t="str">
        <f>IF(Overall!BY35=1,'by E.K.'!$CI35,"")</f>
        <v/>
      </c>
      <c r="BZ35" s="53" t="str">
        <f>IF(Overall!BZ35=1,'by E.K.'!$CI35,"")</f>
        <v/>
      </c>
      <c r="CA35" s="53" t="str">
        <f>IF(Overall!CA35=1,'by E.K.'!$CI35,"")</f>
        <v/>
      </c>
      <c r="CB35" s="53" t="str">
        <f>IF(Overall!CB35=1,'by E.K.'!$CI35,"")</f>
        <v/>
      </c>
      <c r="CC35" s="53" t="str">
        <f>IF(Overall!CC35=1,'by E.K.'!$CI35,"")</f>
        <v/>
      </c>
      <c r="CD35" s="53" t="str">
        <f>IF(Overall!CD35=1,'by E.K.'!$CI35,"")</f>
        <v/>
      </c>
      <c r="CE35" s="53" t="str">
        <f>IF(Overall!CE35=1,'by E.K.'!$CI35,"")</f>
        <v/>
      </c>
      <c r="CF35" s="53" t="str">
        <f>IF(Overall!CF35=1,'by E.K.'!$CI35,"")</f>
        <v/>
      </c>
      <c r="CG35" s="53" t="str">
        <f>IF(Overall!CG35=1,'by E.K.'!$CI35,"")</f>
        <v/>
      </c>
      <c r="CH35" s="51"/>
      <c r="CI35" s="64" t="s">
        <v>29</v>
      </c>
      <c r="CJ35" s="51"/>
      <c r="CK35" s="121" t="s">
        <v>116</v>
      </c>
      <c r="CL35" s="51"/>
      <c r="CM35" s="12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2"/>
      <c r="DW35" s="52"/>
      <c r="DX35" s="52"/>
      <c r="DY35" s="52"/>
      <c r="DZ35" s="52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</row>
    <row r="36" spans="1:250" x14ac:dyDescent="0.35">
      <c r="A36" s="53" t="str">
        <f>IF(Overall!A36=1,'by E.K.'!$CI36,"")</f>
        <v/>
      </c>
      <c r="B36" s="53" t="str">
        <f>IF(Overall!B36=1,'by E.K.'!$CI36,"")</f>
        <v/>
      </c>
      <c r="C36" s="53" t="str">
        <f>IF(Overall!C36=1,'by E.K.'!$CI36,"")</f>
        <v/>
      </c>
      <c r="D36" s="53" t="str">
        <f>IF(Overall!D36=1,'by E.K.'!$CI36,"")</f>
        <v/>
      </c>
      <c r="E36" s="53" t="str">
        <f>IF(Overall!E36=1,'by E.K.'!$CI36,"")</f>
        <v/>
      </c>
      <c r="F36" s="53" t="str">
        <f>IF(Overall!F36=1,'by E.K.'!$CI36,"")</f>
        <v/>
      </c>
      <c r="G36" s="53" t="str">
        <f>IF(Overall!G36=1,'by E.K.'!$CI36,"")</f>
        <v/>
      </c>
      <c r="H36" s="53" t="str">
        <f>IF(Overall!H36=1,'by E.K.'!$CI36,"")</f>
        <v/>
      </c>
      <c r="I36" s="53" t="str">
        <f>IF(Overall!I36=1,'by E.K.'!$CI36,"")</f>
        <v/>
      </c>
      <c r="J36" s="53" t="str">
        <f>IF(Overall!J36=1,'by E.K.'!$CI36,"")</f>
        <v/>
      </c>
      <c r="K36" s="53" t="str">
        <f>IF(Overall!K36=1,'by E.K.'!$CI36,"")</f>
        <v/>
      </c>
      <c r="L36" s="53" t="str">
        <f>IF(Overall!L36=1,'by E.K.'!$CI36,"")</f>
        <v/>
      </c>
      <c r="M36" s="53" t="str">
        <f>IF(Overall!M36=1,'by E.K.'!$CI36,"")</f>
        <v/>
      </c>
      <c r="N36" s="53" t="str">
        <f>IF(Overall!N36=1,'by E.K.'!$CI36,"")</f>
        <v/>
      </c>
      <c r="O36" s="53" t="str">
        <f>IF(Overall!O36=1,'by E.K.'!$CI36,"")</f>
        <v/>
      </c>
      <c r="P36" s="53" t="str">
        <f>IF(Overall!P36=1,'by E.K.'!$CI36,"")</f>
        <v/>
      </c>
      <c r="Q36" s="53" t="str">
        <f>IF(Overall!Q36=1,'by E.K.'!$CI36,"")</f>
        <v/>
      </c>
      <c r="R36" s="53" t="str">
        <f>IF(Overall!R36=1,'by E.K.'!$CI36,"")</f>
        <v/>
      </c>
      <c r="S36" s="53" t="str">
        <f>IF(Overall!S36=1,'by E.K.'!$CI36,"")</f>
        <v/>
      </c>
      <c r="T36" s="53" t="str">
        <f>IF(Overall!T36=1,'by E.K.'!$CI36,"")</f>
        <v/>
      </c>
      <c r="U36" s="53" t="str">
        <f>IF(Overall!U36=1,'by E.K.'!$CI36,"")</f>
        <v/>
      </c>
      <c r="V36" s="53" t="str">
        <f>IF(Overall!V36=1,'by E.K.'!$CI36,"")</f>
        <v/>
      </c>
      <c r="W36" s="53" t="str">
        <f>IF(Overall!W36=1,'by E.K.'!$CI36,"")</f>
        <v/>
      </c>
      <c r="X36" s="53" t="str">
        <f>IF(Overall!X36=1,'by E.K.'!$CI36,"")</f>
        <v/>
      </c>
      <c r="Y36" s="53" t="str">
        <f>IF(Overall!Y36=1,'by E.K.'!$CI36,"")</f>
        <v/>
      </c>
      <c r="Z36" s="51"/>
      <c r="AA36" s="51">
        <v>23</v>
      </c>
      <c r="AB36" s="51">
        <v>2</v>
      </c>
      <c r="AC36" s="51">
        <v>8</v>
      </c>
      <c r="AD36" s="51"/>
      <c r="AE36" s="53" t="str">
        <f>IF(Overall!AE36=1,'by E.K.'!$CI36,"")</f>
        <v/>
      </c>
      <c r="AF36" s="53" t="str">
        <f>IF(Overall!AF36=1,'by E.K.'!$CI36,"")</f>
        <v/>
      </c>
      <c r="AG36" s="53" t="str">
        <f>IF(Overall!AG36=1,'by E.K.'!$CI36,"")</f>
        <v/>
      </c>
      <c r="AH36" s="53" t="str">
        <f>IF(Overall!AH36=1,'by E.K.'!$CI36,"")</f>
        <v/>
      </c>
      <c r="AI36" s="53" t="str">
        <f>IF(Overall!AI36=1,'by E.K.'!$CI36,"")</f>
        <v/>
      </c>
      <c r="AJ36" s="53" t="str">
        <f>IF(Overall!AJ36=1,'by E.K.'!$CI36,"")</f>
        <v/>
      </c>
      <c r="AK36" s="53" t="str">
        <f>IF(Overall!AK36=1,'by E.K.'!$CI36,"")</f>
        <v/>
      </c>
      <c r="AL36" s="53" t="str">
        <f>IF(Overall!AL36=1,'by E.K.'!$CI36,"")</f>
        <v/>
      </c>
      <c r="AM36" s="53" t="str">
        <f>IF(Overall!AM36=1,'by E.K.'!$CI36,"")</f>
        <v/>
      </c>
      <c r="AN36" s="53" t="str">
        <f>IF(Overall!AN36=1,'by E.K.'!$CI36,"")</f>
        <v/>
      </c>
      <c r="AO36" s="53" t="str">
        <f>IF(Overall!AO36=1,'by E.K.'!$CI36,"")</f>
        <v/>
      </c>
      <c r="AP36" s="53" t="str">
        <f>IF(Overall!AP36=1,'by E.K.'!$CI36,"")</f>
        <v/>
      </c>
      <c r="AQ36" s="53" t="str">
        <f>IF(Overall!AQ36=1,'by E.K.'!$CI36,"")</f>
        <v/>
      </c>
      <c r="AR36" s="53" t="str">
        <f>IF(Overall!AR36=1,'by E.K.'!$CI36,"")</f>
        <v/>
      </c>
      <c r="AS36" s="53" t="str">
        <f>IF(Overall!AS36=1,'by E.K.'!$CI36,"")</f>
        <v/>
      </c>
      <c r="AT36" s="53" t="str">
        <f>IF(Overall!AT36=1,'by E.K.'!$CI36,"")</f>
        <v/>
      </c>
      <c r="AU36" s="53" t="str">
        <f>IF(Overall!AU36=1,'by E.K.'!$CI36,"")</f>
        <v/>
      </c>
      <c r="AV36" s="53" t="str">
        <f>IF(Overall!AV36=1,'by E.K.'!$CI36,"")</f>
        <v/>
      </c>
      <c r="AW36" s="53" t="str">
        <f>IF(Overall!AW36=1,'by E.K.'!$CI36,"")</f>
        <v/>
      </c>
      <c r="AX36" s="53" t="str">
        <f>IF(Overall!AX36=1,'by E.K.'!$CI36,"")</f>
        <v/>
      </c>
      <c r="AY36" s="53" t="str">
        <f>IF(Overall!AY36=1,'by E.K.'!$CI36,"")</f>
        <v/>
      </c>
      <c r="AZ36" s="53" t="str">
        <f>IF(Overall!AZ36=1,'by E.K.'!$CI36,"")</f>
        <v/>
      </c>
      <c r="BA36" s="53" t="str">
        <f>IF(Overall!BA36=1,'by E.K.'!$CI36,"")</f>
        <v/>
      </c>
      <c r="BB36" s="53" t="str">
        <f>IF(Overall!BB36=1,'by E.K.'!$CI36,"")</f>
        <v/>
      </c>
      <c r="BC36" s="53" t="str">
        <f>IF(Overall!BC36=1,'by E.K.'!$CI36,"")</f>
        <v/>
      </c>
      <c r="BD36" s="51"/>
      <c r="BE36" s="51">
        <v>0</v>
      </c>
      <c r="BF36" s="51">
        <v>25</v>
      </c>
      <c r="BG36" s="51">
        <v>100</v>
      </c>
      <c r="BH36" s="51"/>
      <c r="BI36" s="53" t="str">
        <f>IF(Overall!BI36=1,'by E.K.'!$CI36,"")</f>
        <v/>
      </c>
      <c r="BJ36" s="53" t="str">
        <f>IF(Overall!BJ36=1,'by E.K.'!$CI36,"")</f>
        <v/>
      </c>
      <c r="BK36" s="53" t="str">
        <f>IF(Overall!BK36=1,'by E.K.'!$CI36,"")</f>
        <v/>
      </c>
      <c r="BL36" s="53" t="str">
        <f>IF(Overall!BL36=1,'by E.K.'!$CI36,"")</f>
        <v/>
      </c>
      <c r="BM36" s="53" t="str">
        <f>IF(Overall!BM36=1,'by E.K.'!$CI36,"")</f>
        <v/>
      </c>
      <c r="BN36" s="53" t="str">
        <f>IF(Overall!BN36=1,'by E.K.'!$CI36,"")</f>
        <v/>
      </c>
      <c r="BO36" s="53" t="str">
        <f>IF(Overall!BO36=1,'by E.K.'!$CI36,"")</f>
        <v/>
      </c>
      <c r="BP36" s="53" t="str">
        <f>IF(Overall!BP36=1,'by E.K.'!$CI36,"")</f>
        <v/>
      </c>
      <c r="BQ36" s="53" t="str">
        <f>IF(Overall!BQ36=1,'by E.K.'!$CI36,"")</f>
        <v/>
      </c>
      <c r="BR36" s="53" t="str">
        <f>IF(Overall!BR36=1,'by E.K.'!$CI36,"")</f>
        <v/>
      </c>
      <c r="BS36" s="53" t="str">
        <f>IF(Overall!BS36=1,'by E.K.'!$CI36,"")</f>
        <v/>
      </c>
      <c r="BT36" s="53" t="str">
        <f>IF(Overall!BT36=1,'by E.K.'!$CI36,"")</f>
        <v/>
      </c>
      <c r="BU36" s="53" t="str">
        <f>IF(Overall!BU36=1,'by E.K.'!$CI36,"")</f>
        <v/>
      </c>
      <c r="BV36" s="53" t="str">
        <f>IF(Overall!BV36=1,'by E.K.'!$CI36,"")</f>
        <v/>
      </c>
      <c r="BW36" s="53" t="str">
        <f>IF(Overall!BW36=1,'by E.K.'!$CI36,"")</f>
        <v/>
      </c>
      <c r="BX36" s="53" t="str">
        <f>IF(Overall!BX36=1,'by E.K.'!$CI36,"")</f>
        <v/>
      </c>
      <c r="BY36" s="53" t="str">
        <f>IF(Overall!BY36=1,'by E.K.'!$CI36,"")</f>
        <v/>
      </c>
      <c r="BZ36" s="53" t="str">
        <f>IF(Overall!BZ36=1,'by E.K.'!$CI36,"")</f>
        <v/>
      </c>
      <c r="CA36" s="53" t="str">
        <f>IF(Overall!CA36=1,'by E.K.'!$CI36,"")</f>
        <v/>
      </c>
      <c r="CB36" s="53" t="str">
        <f>IF(Overall!CB36=1,'by E.K.'!$CI36,"")</f>
        <v/>
      </c>
      <c r="CC36" s="53" t="str">
        <f>IF(Overall!CC36=1,'by E.K.'!$CI36,"")</f>
        <v/>
      </c>
      <c r="CD36" s="53" t="str">
        <f>IF(Overall!CD36=1,'by E.K.'!$CI36,"")</f>
        <v/>
      </c>
      <c r="CE36" s="53" t="str">
        <f>IF(Overall!CE36=1,'by E.K.'!$CI36,"")</f>
        <v/>
      </c>
      <c r="CF36" s="53" t="str">
        <f>IF(Overall!CF36=1,'by E.K.'!$CI36,"")</f>
        <v/>
      </c>
      <c r="CG36" s="53" t="str">
        <f>IF(Overall!CG36=1,'by E.K.'!$CI36,"")</f>
        <v/>
      </c>
      <c r="CH36" s="51"/>
      <c r="CI36" s="64" t="s">
        <v>29</v>
      </c>
      <c r="CJ36" s="51"/>
      <c r="CK36" s="121" t="s">
        <v>116</v>
      </c>
      <c r="CL36" s="51"/>
      <c r="CM36" s="12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2"/>
      <c r="DW36" s="52"/>
      <c r="DX36" s="52"/>
      <c r="DY36" s="52"/>
      <c r="DZ36" s="52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</row>
    <row r="37" spans="1:250" x14ac:dyDescent="0.35">
      <c r="A37" s="53" t="str">
        <f>IF(Overall!A37=1,'by E.K.'!$CI37,"")</f>
        <v/>
      </c>
      <c r="B37" s="53" t="str">
        <f>IF(Overall!B37=1,'by E.K.'!$CI37,"")</f>
        <v/>
      </c>
      <c r="C37" s="53" t="str">
        <f>IF(Overall!C37=1,'by E.K.'!$CI37,"")</f>
        <v/>
      </c>
      <c r="D37" s="53" t="str">
        <f>IF(Overall!D37=1,'by E.K.'!$CI37,"")</f>
        <v/>
      </c>
      <c r="E37" s="53" t="str">
        <f>IF(Overall!E37=1,'by E.K.'!$CI37,"")</f>
        <v/>
      </c>
      <c r="F37" s="53" t="str">
        <f>IF(Overall!F37=1,'by E.K.'!$CI37,"")</f>
        <v/>
      </c>
      <c r="G37" s="53" t="str">
        <f>IF(Overall!G37=1,'by E.K.'!$CI37,"")</f>
        <v/>
      </c>
      <c r="H37" s="53" t="str">
        <f>IF(Overall!H37=1,'by E.K.'!$CI37,"")</f>
        <v/>
      </c>
      <c r="I37" s="53" t="str">
        <f>IF(Overall!I37=1,'by E.K.'!$CI37,"")</f>
        <v/>
      </c>
      <c r="J37" s="53" t="str">
        <f>IF(Overall!J37=1,'by E.K.'!$CI37,"")</f>
        <v/>
      </c>
      <c r="K37" s="53" t="str">
        <f>IF(Overall!K37=1,'by E.K.'!$CI37,"")</f>
        <v/>
      </c>
      <c r="L37" s="53" t="str">
        <f>IF(Overall!L37=1,'by E.K.'!$CI37,"")</f>
        <v/>
      </c>
      <c r="M37" s="53" t="str">
        <f>IF(Overall!M37=1,'by E.K.'!$CI37,"")</f>
        <v/>
      </c>
      <c r="N37" s="53" t="str">
        <f>IF(Overall!N37=1,'by E.K.'!$CI37,"")</f>
        <v/>
      </c>
      <c r="O37" s="53" t="str">
        <f>IF(Overall!O37=1,'by E.K.'!$CI37,"")</f>
        <v/>
      </c>
      <c r="P37" s="53" t="str">
        <f>IF(Overall!P37=1,'by E.K.'!$CI37,"")</f>
        <v/>
      </c>
      <c r="Q37" s="53" t="str">
        <f>IF(Overall!Q37=1,'by E.K.'!$CI37,"")</f>
        <v/>
      </c>
      <c r="R37" s="53" t="str">
        <f>IF(Overall!R37=1,'by E.K.'!$CI37,"")</f>
        <v/>
      </c>
      <c r="S37" s="53" t="str">
        <f>IF(Overall!S37=1,'by E.K.'!$CI37,"")</f>
        <v/>
      </c>
      <c r="T37" s="53" t="str">
        <f>IF(Overall!T37=1,'by E.K.'!$CI37,"")</f>
        <v/>
      </c>
      <c r="U37" s="53" t="str">
        <f>IF(Overall!U37=1,'by E.K.'!$CI37,"")</f>
        <v/>
      </c>
      <c r="V37" s="53" t="str">
        <f>IF(Overall!V37=1,'by E.K.'!$CI37,"")</f>
        <v/>
      </c>
      <c r="W37" s="53" t="str">
        <f>IF(Overall!W37=1,'by E.K.'!$CI37,"")</f>
        <v/>
      </c>
      <c r="X37" s="53" t="str">
        <f>IF(Overall!X37=1,'by E.K.'!$CI37,"")</f>
        <v/>
      </c>
      <c r="Y37" s="53" t="str">
        <f>IF(Overall!Y37=1,'by E.K.'!$CI37,"")</f>
        <v/>
      </c>
      <c r="Z37" s="53"/>
      <c r="AA37" s="53">
        <v>22</v>
      </c>
      <c r="AB37" s="53">
        <v>3</v>
      </c>
      <c r="AC37" s="53">
        <v>12</v>
      </c>
      <c r="AD37" s="53"/>
      <c r="AE37" s="53" t="str">
        <f>IF(Overall!AE37=1,'by E.K.'!$CI37,"")</f>
        <v/>
      </c>
      <c r="AF37" s="53" t="str">
        <f>IF(Overall!AF37=1,'by E.K.'!$CI37,"")</f>
        <v/>
      </c>
      <c r="AG37" s="53" t="str">
        <f>IF(Overall!AG37=1,'by E.K.'!$CI37,"")</f>
        <v/>
      </c>
      <c r="AH37" s="53" t="str">
        <f>IF(Overall!AH37=1,'by E.K.'!$CI37,"")</f>
        <v/>
      </c>
      <c r="AI37" s="53" t="str">
        <f>IF(Overall!AI37=1,'by E.K.'!$CI37,"")</f>
        <v/>
      </c>
      <c r="AJ37" s="53" t="str">
        <f>IF(Overall!AJ37=1,'by E.K.'!$CI37,"")</f>
        <v/>
      </c>
      <c r="AK37" s="53" t="str">
        <f>IF(Overall!AK37=1,'by E.K.'!$CI37,"")</f>
        <v/>
      </c>
      <c r="AL37" s="53" t="str">
        <f>IF(Overall!AL37=1,'by E.K.'!$CI37,"")</f>
        <v/>
      </c>
      <c r="AM37" s="53" t="str">
        <f>IF(Overall!AM37=1,'by E.K.'!$CI37,"")</f>
        <v/>
      </c>
      <c r="AN37" s="53" t="str">
        <f>IF(Overall!AN37=1,'by E.K.'!$CI37,"")</f>
        <v/>
      </c>
      <c r="AO37" s="53" t="str">
        <f>IF(Overall!AO37=1,'by E.K.'!$CI37,"")</f>
        <v/>
      </c>
      <c r="AP37" s="53" t="str">
        <f>IF(Overall!AP37=1,'by E.K.'!$CI37,"")</f>
        <v/>
      </c>
      <c r="AQ37" s="53" t="str">
        <f>IF(Overall!AQ37=1,'by E.K.'!$CI37,"")</f>
        <v/>
      </c>
      <c r="AR37" s="53" t="str">
        <f>IF(Overall!AR37=1,'by E.K.'!$CI37,"")</f>
        <v/>
      </c>
      <c r="AS37" s="53" t="str">
        <f>IF(Overall!AS37=1,'by E.K.'!$CI37,"")</f>
        <v/>
      </c>
      <c r="AT37" s="53" t="str">
        <f>IF(Overall!AT37=1,'by E.K.'!$CI37,"")</f>
        <v/>
      </c>
      <c r="AU37" s="53" t="str">
        <f>IF(Overall!AU37=1,'by E.K.'!$CI37,"")</f>
        <v/>
      </c>
      <c r="AV37" s="53" t="str">
        <f>IF(Overall!AV37=1,'by E.K.'!$CI37,"")</f>
        <v/>
      </c>
      <c r="AW37" s="53" t="str">
        <f>IF(Overall!AW37=1,'by E.K.'!$CI37,"")</f>
        <v/>
      </c>
      <c r="AX37" s="53" t="str">
        <f>IF(Overall!AX37=1,'by E.K.'!$CI37,"")</f>
        <v/>
      </c>
      <c r="AY37" s="53" t="str">
        <f>IF(Overall!AY37=1,'by E.K.'!$CI37,"")</f>
        <v/>
      </c>
      <c r="AZ37" s="53" t="str">
        <f>IF(Overall!AZ37=1,'by E.K.'!$CI37,"")</f>
        <v/>
      </c>
      <c r="BA37" s="53" t="str">
        <f>IF(Overall!BA37=1,'by E.K.'!$CI37,"")</f>
        <v/>
      </c>
      <c r="BB37" s="53" t="str">
        <f>IF(Overall!BB37=1,'by E.K.'!$CI37,"")</f>
        <v/>
      </c>
      <c r="BC37" s="53" t="str">
        <f>IF(Overall!BC37=1,'by E.K.'!$CI37,"")</f>
        <v/>
      </c>
      <c r="BD37" s="53"/>
      <c r="BE37" s="53">
        <v>0</v>
      </c>
      <c r="BF37" s="53">
        <v>25</v>
      </c>
      <c r="BG37" s="53">
        <v>100</v>
      </c>
      <c r="BH37" s="53"/>
      <c r="BI37" s="53" t="str">
        <f>IF(Overall!BI37=1,'by E.K.'!$CI37,"")</f>
        <v/>
      </c>
      <c r="BJ37" s="53" t="str">
        <f>IF(Overall!BJ37=1,'by E.K.'!$CI37,"")</f>
        <v/>
      </c>
      <c r="BK37" s="53" t="str">
        <f>IF(Overall!BK37=1,'by E.K.'!$CI37,"")</f>
        <v/>
      </c>
      <c r="BL37" s="53" t="str">
        <f>IF(Overall!BL37=1,'by E.K.'!$CI37,"")</f>
        <v/>
      </c>
      <c r="BM37" s="53" t="str">
        <f>IF(Overall!BM37=1,'by E.K.'!$CI37,"")</f>
        <v/>
      </c>
      <c r="BN37" s="53" t="str">
        <f>IF(Overall!BN37=1,'by E.K.'!$CI37,"")</f>
        <v/>
      </c>
      <c r="BO37" s="53" t="str">
        <f>IF(Overall!BO37=1,'by E.K.'!$CI37,"")</f>
        <v/>
      </c>
      <c r="BP37" s="53" t="str">
        <f>IF(Overall!BP37=1,'by E.K.'!$CI37,"")</f>
        <v/>
      </c>
      <c r="BQ37" s="53" t="str">
        <f>IF(Overall!BQ37=1,'by E.K.'!$CI37,"")</f>
        <v/>
      </c>
      <c r="BR37" s="53" t="str">
        <f>IF(Overall!BR37=1,'by E.K.'!$CI37,"")</f>
        <v/>
      </c>
      <c r="BS37" s="53" t="str">
        <f>IF(Overall!BS37=1,'by E.K.'!$CI37,"")</f>
        <v/>
      </c>
      <c r="BT37" s="53" t="str">
        <f>IF(Overall!BT37=1,'by E.K.'!$CI37,"")</f>
        <v/>
      </c>
      <c r="BU37" s="53" t="str">
        <f>IF(Overall!BU37=1,'by E.K.'!$CI37,"")</f>
        <v/>
      </c>
      <c r="BV37" s="53" t="str">
        <f>IF(Overall!BV37=1,'by E.K.'!$CI37,"")</f>
        <v/>
      </c>
      <c r="BW37" s="53" t="str">
        <f>IF(Overall!BW37=1,'by E.K.'!$CI37,"")</f>
        <v/>
      </c>
      <c r="BX37" s="53" t="str">
        <f>IF(Overall!BX37=1,'by E.K.'!$CI37,"")</f>
        <v/>
      </c>
      <c r="BY37" s="53" t="str">
        <f>IF(Overall!BY37=1,'by E.K.'!$CI37,"")</f>
        <v/>
      </c>
      <c r="BZ37" s="53" t="str">
        <f>IF(Overall!BZ37=1,'by E.K.'!$CI37,"")</f>
        <v/>
      </c>
      <c r="CA37" s="53" t="str">
        <f>IF(Overall!CA37=1,'by E.K.'!$CI37,"")</f>
        <v/>
      </c>
      <c r="CB37" s="53" t="str">
        <f>IF(Overall!CB37=1,'by E.K.'!$CI37,"")</f>
        <v/>
      </c>
      <c r="CC37" s="53" t="str">
        <f>IF(Overall!CC37=1,'by E.K.'!$CI37,"")</f>
        <v/>
      </c>
      <c r="CD37" s="53" t="str">
        <f>IF(Overall!CD37=1,'by E.K.'!$CI37,"")</f>
        <v/>
      </c>
      <c r="CE37" s="53" t="str">
        <f>IF(Overall!CE37=1,'by E.K.'!$CI37,"")</f>
        <v/>
      </c>
      <c r="CF37" s="53" t="str">
        <f>IF(Overall!CF37=1,'by E.K.'!$CI37,"")</f>
        <v/>
      </c>
      <c r="CG37" s="53" t="str">
        <f>IF(Overall!CG37=1,'by E.K.'!$CI37,"")</f>
        <v/>
      </c>
      <c r="CH37" s="53"/>
      <c r="CI37" s="58" t="s">
        <v>29</v>
      </c>
      <c r="CJ37" s="53"/>
      <c r="CK37" s="121" t="s">
        <v>116</v>
      </c>
      <c r="CL37" s="53"/>
      <c r="CM37" s="121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2"/>
      <c r="DW37" s="52"/>
      <c r="DX37" s="52"/>
      <c r="DY37" s="52"/>
      <c r="DZ37" s="52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</row>
    <row r="38" spans="1:250" x14ac:dyDescent="0.35">
      <c r="A38" s="53" t="str">
        <f>IF(Overall!A38=1,'by E.K.'!$CI38,"")</f>
        <v/>
      </c>
      <c r="B38" s="53" t="str">
        <f>IF(Overall!B38=1,'by E.K.'!$CI38,"")</f>
        <v/>
      </c>
      <c r="C38" s="53" t="str">
        <f>IF(Overall!C38=1,'by E.K.'!$CI38,"")</f>
        <v/>
      </c>
      <c r="D38" s="53" t="str">
        <f>IF(Overall!D38=1,'by E.K.'!$CI38,"")</f>
        <v/>
      </c>
      <c r="E38" s="53" t="str">
        <f>IF(Overall!E38=1,'by E.K.'!$CI38,"")</f>
        <v/>
      </c>
      <c r="F38" s="53" t="str">
        <f>IF(Overall!F38=1,'by E.K.'!$CI38,"")</f>
        <v/>
      </c>
      <c r="G38" s="53" t="str">
        <f>IF(Overall!G38=1,'by E.K.'!$CI38,"")</f>
        <v/>
      </c>
      <c r="H38" s="53" t="str">
        <f>IF(Overall!H38=1,'by E.K.'!$CI38,"")</f>
        <v/>
      </c>
      <c r="I38" s="53" t="str">
        <f>IF(Overall!I38=1,'by E.K.'!$CI38,"")</f>
        <v/>
      </c>
      <c r="J38" s="53" t="str">
        <f>IF(Overall!J38=1,'by E.K.'!$CI38,"")</f>
        <v/>
      </c>
      <c r="K38" s="53" t="str">
        <f>IF(Overall!K38=1,'by E.K.'!$CI38,"")</f>
        <v/>
      </c>
      <c r="L38" s="53" t="str">
        <f>IF(Overall!L38=1,'by E.K.'!$CI38,"")</f>
        <v/>
      </c>
      <c r="M38" s="53" t="str">
        <f>IF(Overall!M38=1,'by E.K.'!$CI38,"")</f>
        <v/>
      </c>
      <c r="N38" s="53" t="str">
        <f>IF(Overall!N38=1,'by E.K.'!$CI38,"")</f>
        <v/>
      </c>
      <c r="O38" s="53" t="str">
        <f>IF(Overall!O38=1,'by E.K.'!$CI38,"")</f>
        <v/>
      </c>
      <c r="P38" s="53" t="str">
        <f>IF(Overall!P38=1,'by E.K.'!$CI38,"")</f>
        <v/>
      </c>
      <c r="Q38" s="53" t="str">
        <f>IF(Overall!Q38=1,'by E.K.'!$CI38,"")</f>
        <v/>
      </c>
      <c r="R38" s="53" t="str">
        <f>IF(Overall!R38=1,'by E.K.'!$CI38,"")</f>
        <v/>
      </c>
      <c r="S38" s="53" t="str">
        <f>IF(Overall!S38=1,'by E.K.'!$CI38,"")</f>
        <v/>
      </c>
      <c r="T38" s="53" t="str">
        <f>IF(Overall!T38=1,'by E.K.'!$CI38,"")</f>
        <v/>
      </c>
      <c r="U38" s="53" t="str">
        <f>IF(Overall!U38=1,'by E.K.'!$CI38,"")</f>
        <v/>
      </c>
      <c r="V38" s="53" t="str">
        <f>IF(Overall!V38=1,'by E.K.'!$CI38,"")</f>
        <v/>
      </c>
      <c r="W38" s="53" t="str">
        <f>IF(Overall!W38=1,'by E.K.'!$CI38,"")</f>
        <v/>
      </c>
      <c r="X38" s="53" t="str">
        <f>IF(Overall!X38=1,'by E.K.'!$CI38,"")</f>
        <v/>
      </c>
      <c r="Y38" s="53" t="str">
        <f>IF(Overall!Y38=1,'by E.K.'!$CI38,"")</f>
        <v/>
      </c>
      <c r="Z38" s="53"/>
      <c r="AA38" s="53">
        <v>21</v>
      </c>
      <c r="AB38" s="53">
        <v>4</v>
      </c>
      <c r="AC38" s="53">
        <v>16</v>
      </c>
      <c r="AD38" s="53"/>
      <c r="AE38" s="53" t="str">
        <f>IF(Overall!AE38=1,'by E.K.'!$CI38,"")</f>
        <v/>
      </c>
      <c r="AF38" s="53" t="str">
        <f>IF(Overall!AF38=1,'by E.K.'!$CI38,"")</f>
        <v/>
      </c>
      <c r="AG38" s="53" t="str">
        <f>IF(Overall!AG38=1,'by E.K.'!$CI38,"")</f>
        <v/>
      </c>
      <c r="AH38" s="53" t="str">
        <f>IF(Overall!AH38=1,'by E.K.'!$CI38,"")</f>
        <v/>
      </c>
      <c r="AI38" s="53" t="str">
        <f>IF(Overall!AI38=1,'by E.K.'!$CI38,"")</f>
        <v/>
      </c>
      <c r="AJ38" s="53" t="str">
        <f>IF(Overall!AJ38=1,'by E.K.'!$CI38,"")</f>
        <v/>
      </c>
      <c r="AK38" s="53" t="str">
        <f>IF(Overall!AK38=1,'by E.K.'!$CI38,"")</f>
        <v/>
      </c>
      <c r="AL38" s="53" t="str">
        <f>IF(Overall!AL38=1,'by E.K.'!$CI38,"")</f>
        <v/>
      </c>
      <c r="AM38" s="53" t="str">
        <f>IF(Overall!AM38=1,'by E.K.'!$CI38,"")</f>
        <v/>
      </c>
      <c r="AN38" s="53" t="str">
        <f>IF(Overall!AN38=1,'by E.K.'!$CI38,"")</f>
        <v/>
      </c>
      <c r="AO38" s="53" t="str">
        <f>IF(Overall!AO38=1,'by E.K.'!$CI38,"")</f>
        <v/>
      </c>
      <c r="AP38" s="53" t="str">
        <f>IF(Overall!AP38=1,'by E.K.'!$CI38,"")</f>
        <v/>
      </c>
      <c r="AQ38" s="53" t="str">
        <f>IF(Overall!AQ38=1,'by E.K.'!$CI38,"")</f>
        <v/>
      </c>
      <c r="AR38" s="53" t="str">
        <f>IF(Overall!AR38=1,'by E.K.'!$CI38,"")</f>
        <v/>
      </c>
      <c r="AS38" s="53" t="str">
        <f>IF(Overall!AS38=1,'by E.K.'!$CI38,"")</f>
        <v/>
      </c>
      <c r="AT38" s="53" t="str">
        <f>IF(Overall!AT38=1,'by E.K.'!$CI38,"")</f>
        <v/>
      </c>
      <c r="AU38" s="53" t="str">
        <f>IF(Overall!AU38=1,'by E.K.'!$CI38,"")</f>
        <v/>
      </c>
      <c r="AV38" s="53" t="str">
        <f>IF(Overall!AV38=1,'by E.K.'!$CI38,"")</f>
        <v/>
      </c>
      <c r="AW38" s="53" t="str">
        <f>IF(Overall!AW38=1,'by E.K.'!$CI38,"")</f>
        <v/>
      </c>
      <c r="AX38" s="53" t="str">
        <f>IF(Overall!AX38=1,'by E.K.'!$CI38,"")</f>
        <v/>
      </c>
      <c r="AY38" s="53" t="str">
        <f>IF(Overall!AY38=1,'by E.K.'!$CI38,"")</f>
        <v/>
      </c>
      <c r="AZ38" s="53" t="str">
        <f>IF(Overall!AZ38=1,'by E.K.'!$CI38,"")</f>
        <v/>
      </c>
      <c r="BA38" s="53" t="str">
        <f>IF(Overall!BA38=1,'by E.K.'!$CI38,"")</f>
        <v/>
      </c>
      <c r="BB38" s="53" t="str">
        <f>IF(Overall!BB38=1,'by E.K.'!$CI38,"")</f>
        <v/>
      </c>
      <c r="BC38" s="53" t="str">
        <f>IF(Overall!BC38=1,'by E.K.'!$CI38,"")</f>
        <v/>
      </c>
      <c r="BD38" s="53"/>
      <c r="BE38" s="53">
        <v>0</v>
      </c>
      <c r="BF38" s="53">
        <v>25</v>
      </c>
      <c r="BG38" s="53">
        <v>100</v>
      </c>
      <c r="BH38" s="53"/>
      <c r="BI38" s="53" t="str">
        <f>IF(Overall!BI38=1,'by E.K.'!$CI38,"")</f>
        <v/>
      </c>
      <c r="BJ38" s="53" t="str">
        <f>IF(Overall!BJ38=1,'by E.K.'!$CI38,"")</f>
        <v/>
      </c>
      <c r="BK38" s="53" t="str">
        <f>IF(Overall!BK38=1,'by E.K.'!$CI38,"")</f>
        <v/>
      </c>
      <c r="BL38" s="53" t="str">
        <f>IF(Overall!BL38=1,'by E.K.'!$CI38,"")</f>
        <v/>
      </c>
      <c r="BM38" s="53" t="str">
        <f>IF(Overall!BM38=1,'by E.K.'!$CI38,"")</f>
        <v/>
      </c>
      <c r="BN38" s="53" t="str">
        <f>IF(Overall!BN38=1,'by E.K.'!$CI38,"")</f>
        <v/>
      </c>
      <c r="BO38" s="53" t="str">
        <f>IF(Overall!BO38=1,'by E.K.'!$CI38,"")</f>
        <v/>
      </c>
      <c r="BP38" s="53" t="str">
        <f>IF(Overall!BP38=1,'by E.K.'!$CI38,"")</f>
        <v/>
      </c>
      <c r="BQ38" s="53" t="str">
        <f>IF(Overall!BQ38=1,'by E.K.'!$CI38,"")</f>
        <v/>
      </c>
      <c r="BR38" s="53" t="str">
        <f>IF(Overall!BR38=1,'by E.K.'!$CI38,"")</f>
        <v/>
      </c>
      <c r="BS38" s="53" t="str">
        <f>IF(Overall!BS38=1,'by E.K.'!$CI38,"")</f>
        <v/>
      </c>
      <c r="BT38" s="53" t="str">
        <f>IF(Overall!BT38=1,'by E.K.'!$CI38,"")</f>
        <v/>
      </c>
      <c r="BU38" s="53" t="str">
        <f>IF(Overall!BU38=1,'by E.K.'!$CI38,"")</f>
        <v/>
      </c>
      <c r="BV38" s="53" t="str">
        <f>IF(Overall!BV38=1,'by E.K.'!$CI38,"")</f>
        <v/>
      </c>
      <c r="BW38" s="53" t="str">
        <f>IF(Overall!BW38=1,'by E.K.'!$CI38,"")</f>
        <v/>
      </c>
      <c r="BX38" s="53" t="str">
        <f>IF(Overall!BX38=1,'by E.K.'!$CI38,"")</f>
        <v/>
      </c>
      <c r="BY38" s="53" t="str">
        <f>IF(Overall!BY38=1,'by E.K.'!$CI38,"")</f>
        <v/>
      </c>
      <c r="BZ38" s="53" t="str">
        <f>IF(Overall!BZ38=1,'by E.K.'!$CI38,"")</f>
        <v/>
      </c>
      <c r="CA38" s="53" t="str">
        <f>IF(Overall!CA38=1,'by E.K.'!$CI38,"")</f>
        <v/>
      </c>
      <c r="CB38" s="53" t="str">
        <f>IF(Overall!CB38=1,'by E.K.'!$CI38,"")</f>
        <v/>
      </c>
      <c r="CC38" s="53" t="str">
        <f>IF(Overall!CC38=1,'by E.K.'!$CI38,"")</f>
        <v/>
      </c>
      <c r="CD38" s="53" t="str">
        <f>IF(Overall!CD38=1,'by E.K.'!$CI38,"")</f>
        <v/>
      </c>
      <c r="CE38" s="53" t="str">
        <f>IF(Overall!CE38=1,'by E.K.'!$CI38,"")</f>
        <v/>
      </c>
      <c r="CF38" s="53" t="str">
        <f>IF(Overall!CF38=1,'by E.K.'!$CI38,"")</f>
        <v/>
      </c>
      <c r="CG38" s="53" t="str">
        <f>IF(Overall!CG38=1,'by E.K.'!$CI38,"")</f>
        <v/>
      </c>
      <c r="CH38" s="53"/>
      <c r="CI38" s="58" t="s">
        <v>29</v>
      </c>
      <c r="CJ38" s="53"/>
      <c r="CK38" s="121" t="s">
        <v>116</v>
      </c>
      <c r="CL38" s="53"/>
      <c r="CM38" s="121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2"/>
      <c r="DW38" s="52"/>
      <c r="DX38" s="52"/>
      <c r="DY38" s="52"/>
      <c r="DZ38" s="52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</row>
    <row r="39" spans="1:250" x14ac:dyDescent="0.35">
      <c r="A39" s="53" t="str">
        <f>IF(Overall!A39=1,'by E.K.'!$CI39,"")</f>
        <v/>
      </c>
      <c r="B39" s="53" t="str">
        <f>IF(Overall!B39=1,'by E.K.'!$CI39,"")</f>
        <v/>
      </c>
      <c r="C39" s="53" t="str">
        <f>IF(Overall!C39=1,'by E.K.'!$CI39,"")</f>
        <v/>
      </c>
      <c r="D39" s="53" t="str">
        <f>IF(Overall!D39=1,'by E.K.'!$CI39,"")</f>
        <v/>
      </c>
      <c r="E39" s="53" t="str">
        <f>IF(Overall!E39=1,'by E.K.'!$CI39,"")</f>
        <v/>
      </c>
      <c r="F39" s="53" t="str">
        <f>IF(Overall!F39=1,'by E.K.'!$CI39,"")</f>
        <v/>
      </c>
      <c r="G39" s="53" t="str">
        <f>IF(Overall!G39=1,'by E.K.'!$CI39,"")</f>
        <v/>
      </c>
      <c r="H39" s="53" t="str">
        <f>IF(Overall!H39=1,'by E.K.'!$CI39,"")</f>
        <v/>
      </c>
      <c r="I39" s="53" t="str">
        <f>IF(Overall!I39=1,'by E.K.'!$CI39,"")</f>
        <v/>
      </c>
      <c r="J39" s="53" t="str">
        <f>IF(Overall!J39=1,'by E.K.'!$CI39,"")</f>
        <v/>
      </c>
      <c r="K39" s="53" t="str">
        <f>IF(Overall!K39=1,'by E.K.'!$CI39,"")</f>
        <v/>
      </c>
      <c r="L39" s="53" t="str">
        <f>IF(Overall!L39=1,'by E.K.'!$CI39,"")</f>
        <v/>
      </c>
      <c r="M39" s="53" t="str">
        <f>IF(Overall!M39=1,'by E.K.'!$CI39,"")</f>
        <v/>
      </c>
      <c r="N39" s="53" t="str">
        <f>IF(Overall!N39=1,'by E.K.'!$CI39,"")</f>
        <v/>
      </c>
      <c r="O39" s="53" t="str">
        <f>IF(Overall!O39=1,'by E.K.'!$CI39,"")</f>
        <v/>
      </c>
      <c r="P39" s="53" t="str">
        <f>IF(Overall!P39=1,'by E.K.'!$CI39,"")</f>
        <v/>
      </c>
      <c r="Q39" s="53" t="str">
        <f>IF(Overall!Q39=1,'by E.K.'!$CI39,"")</f>
        <v/>
      </c>
      <c r="R39" s="53" t="str">
        <f>IF(Overall!R39=1,'by E.K.'!$CI39,"")</f>
        <v/>
      </c>
      <c r="S39" s="53" t="str">
        <f>IF(Overall!S39=1,'by E.K.'!$CI39,"")</f>
        <v/>
      </c>
      <c r="T39" s="53" t="str">
        <f>IF(Overall!T39=1,'by E.K.'!$CI39,"")</f>
        <v/>
      </c>
      <c r="U39" s="53" t="str">
        <f>IF(Overall!U39=1,'by E.K.'!$CI39,"")</f>
        <v/>
      </c>
      <c r="V39" s="53" t="str">
        <f>IF(Overall!V39=1,'by E.K.'!$CI39,"")</f>
        <v/>
      </c>
      <c r="W39" s="53" t="str">
        <f>IF(Overall!W39=1,'by E.K.'!$CI39,"")</f>
        <v/>
      </c>
      <c r="X39" s="53" t="str">
        <f>IF(Overall!X39=1,'by E.K.'!$CI39,"")</f>
        <v/>
      </c>
      <c r="Y39" s="53" t="str">
        <f>IF(Overall!Y39=1,'by E.K.'!$CI39,"")</f>
        <v/>
      </c>
      <c r="Z39" s="51"/>
      <c r="AA39" s="51">
        <v>20</v>
      </c>
      <c r="AB39" s="51">
        <v>5</v>
      </c>
      <c r="AC39" s="51">
        <v>20</v>
      </c>
      <c r="AD39" s="51"/>
      <c r="AE39" s="53" t="str">
        <f>IF(Overall!AE39=1,'by E.K.'!$CI39,"")</f>
        <v/>
      </c>
      <c r="AF39" s="53" t="str">
        <f>IF(Overall!AF39=1,'by E.K.'!$CI39,"")</f>
        <v/>
      </c>
      <c r="AG39" s="53" t="str">
        <f>IF(Overall!AG39=1,'by E.K.'!$CI39,"")</f>
        <v/>
      </c>
      <c r="AH39" s="53" t="str">
        <f>IF(Overall!AH39=1,'by E.K.'!$CI39,"")</f>
        <v/>
      </c>
      <c r="AI39" s="53" t="str">
        <f>IF(Overall!AI39=1,'by E.K.'!$CI39,"")</f>
        <v/>
      </c>
      <c r="AJ39" s="53" t="str">
        <f>IF(Overall!AJ39=1,'by E.K.'!$CI39,"")</f>
        <v/>
      </c>
      <c r="AK39" s="53" t="str">
        <f>IF(Overall!AK39=1,'by E.K.'!$CI39,"")</f>
        <v/>
      </c>
      <c r="AL39" s="53" t="str">
        <f>IF(Overall!AL39=1,'by E.K.'!$CI39,"")</f>
        <v/>
      </c>
      <c r="AM39" s="53" t="str">
        <f>IF(Overall!AM39=1,'by E.K.'!$CI39,"")</f>
        <v/>
      </c>
      <c r="AN39" s="53" t="str">
        <f>IF(Overall!AN39=1,'by E.K.'!$CI39,"")</f>
        <v/>
      </c>
      <c r="AO39" s="53" t="str">
        <f>IF(Overall!AO39=1,'by E.K.'!$CI39,"")</f>
        <v/>
      </c>
      <c r="AP39" s="53" t="str">
        <f>IF(Overall!AP39=1,'by E.K.'!$CI39,"")</f>
        <v/>
      </c>
      <c r="AQ39" s="53" t="str">
        <f>IF(Overall!AQ39=1,'by E.K.'!$CI39,"")</f>
        <v/>
      </c>
      <c r="AR39" s="53" t="str">
        <f>IF(Overall!AR39=1,'by E.K.'!$CI39,"")</f>
        <v/>
      </c>
      <c r="AS39" s="53" t="str">
        <f>IF(Overall!AS39=1,'by E.K.'!$CI39,"")</f>
        <v/>
      </c>
      <c r="AT39" s="53" t="str">
        <f>IF(Overall!AT39=1,'by E.K.'!$CI39,"")</f>
        <v/>
      </c>
      <c r="AU39" s="53" t="str">
        <f>IF(Overall!AU39=1,'by E.K.'!$CI39,"")</f>
        <v/>
      </c>
      <c r="AV39" s="53" t="str">
        <f>IF(Overall!AV39=1,'by E.K.'!$CI39,"")</f>
        <v/>
      </c>
      <c r="AW39" s="53" t="str">
        <f>IF(Overall!AW39=1,'by E.K.'!$CI39,"")</f>
        <v/>
      </c>
      <c r="AX39" s="53" t="str">
        <f>IF(Overall!AX39=1,'by E.K.'!$CI39,"")</f>
        <v/>
      </c>
      <c r="AY39" s="53" t="str">
        <f>IF(Overall!AY39=1,'by E.K.'!$CI39,"")</f>
        <v/>
      </c>
      <c r="AZ39" s="53" t="str">
        <f>IF(Overall!AZ39=1,'by E.K.'!$CI39,"")</f>
        <v/>
      </c>
      <c r="BA39" s="53" t="str">
        <f>IF(Overall!BA39=1,'by E.K.'!$CI39,"")</f>
        <v/>
      </c>
      <c r="BB39" s="53" t="str">
        <f>IF(Overall!BB39=1,'by E.K.'!$CI39,"")</f>
        <v/>
      </c>
      <c r="BC39" s="53" t="str">
        <f>IF(Overall!BC39=1,'by E.K.'!$CI39,"")</f>
        <v/>
      </c>
      <c r="BD39" s="51"/>
      <c r="BE39" s="51">
        <v>0</v>
      </c>
      <c r="BF39" s="51">
        <v>25</v>
      </c>
      <c r="BG39" s="51">
        <v>100</v>
      </c>
      <c r="BH39" s="51"/>
      <c r="BI39" s="53" t="str">
        <f>IF(Overall!BI39=1,'by E.K.'!$CI39,"")</f>
        <v/>
      </c>
      <c r="BJ39" s="53" t="str">
        <f>IF(Overall!BJ39=1,'by E.K.'!$CI39,"")</f>
        <v/>
      </c>
      <c r="BK39" s="53" t="str">
        <f>IF(Overall!BK39=1,'by E.K.'!$CI39,"")</f>
        <v/>
      </c>
      <c r="BL39" s="53" t="str">
        <f>IF(Overall!BL39=1,'by E.K.'!$CI39,"")</f>
        <v/>
      </c>
      <c r="BM39" s="53" t="str">
        <f>IF(Overall!BM39=1,'by E.K.'!$CI39,"")</f>
        <v/>
      </c>
      <c r="BN39" s="53" t="str">
        <f>IF(Overall!BN39=1,'by E.K.'!$CI39,"")</f>
        <v/>
      </c>
      <c r="BO39" s="53" t="str">
        <f>IF(Overall!BO39=1,'by E.K.'!$CI39,"")</f>
        <v/>
      </c>
      <c r="BP39" s="53" t="str">
        <f>IF(Overall!BP39=1,'by E.K.'!$CI39,"")</f>
        <v/>
      </c>
      <c r="BQ39" s="53" t="str">
        <f>IF(Overall!BQ39=1,'by E.K.'!$CI39,"")</f>
        <v/>
      </c>
      <c r="BR39" s="53" t="str">
        <f>IF(Overall!BR39=1,'by E.K.'!$CI39,"")</f>
        <v/>
      </c>
      <c r="BS39" s="53" t="str">
        <f>IF(Overall!BS39=1,'by E.K.'!$CI39,"")</f>
        <v/>
      </c>
      <c r="BT39" s="53" t="str">
        <f>IF(Overall!BT39=1,'by E.K.'!$CI39,"")</f>
        <v/>
      </c>
      <c r="BU39" s="53" t="str">
        <f>IF(Overall!BU39=1,'by E.K.'!$CI39,"")</f>
        <v/>
      </c>
      <c r="BV39" s="53" t="str">
        <f>IF(Overall!BV39=1,'by E.K.'!$CI39,"")</f>
        <v/>
      </c>
      <c r="BW39" s="53" t="str">
        <f>IF(Overall!BW39=1,'by E.K.'!$CI39,"")</f>
        <v/>
      </c>
      <c r="BX39" s="53" t="str">
        <f>IF(Overall!BX39=1,'by E.K.'!$CI39,"")</f>
        <v/>
      </c>
      <c r="BY39" s="53" t="str">
        <f>IF(Overall!BY39=1,'by E.K.'!$CI39,"")</f>
        <v/>
      </c>
      <c r="BZ39" s="53" t="str">
        <f>IF(Overall!BZ39=1,'by E.K.'!$CI39,"")</f>
        <v/>
      </c>
      <c r="CA39" s="53" t="str">
        <f>IF(Overall!CA39=1,'by E.K.'!$CI39,"")</f>
        <v/>
      </c>
      <c r="CB39" s="53" t="str">
        <f>IF(Overall!CB39=1,'by E.K.'!$CI39,"")</f>
        <v/>
      </c>
      <c r="CC39" s="53" t="str">
        <f>IF(Overall!CC39=1,'by E.K.'!$CI39,"")</f>
        <v/>
      </c>
      <c r="CD39" s="53" t="str">
        <f>IF(Overall!CD39=1,'by E.K.'!$CI39,"")</f>
        <v/>
      </c>
      <c r="CE39" s="53" t="str">
        <f>IF(Overall!CE39=1,'by E.K.'!$CI39,"")</f>
        <v/>
      </c>
      <c r="CF39" s="53" t="str">
        <f>IF(Overall!CF39=1,'by E.K.'!$CI39,"")</f>
        <v/>
      </c>
      <c r="CG39" s="53" t="str">
        <f>IF(Overall!CG39=1,'by E.K.'!$CI39,"")</f>
        <v/>
      </c>
      <c r="CH39" s="51"/>
      <c r="CI39" s="64" t="s">
        <v>40</v>
      </c>
      <c r="CJ39" s="51"/>
      <c r="CK39" s="121" t="s">
        <v>119</v>
      </c>
      <c r="CL39" s="51"/>
      <c r="CM39" s="12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2"/>
      <c r="DW39" s="52"/>
      <c r="DX39" s="52"/>
      <c r="DY39" s="52"/>
      <c r="DZ39" s="52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</row>
    <row r="40" spans="1:250" x14ac:dyDescent="0.35">
      <c r="A40" s="53" t="str">
        <f>IF(Overall!A40=1,'by E.K.'!$CI40,"")</f>
        <v/>
      </c>
      <c r="B40" s="53" t="str">
        <f>IF(Overall!B40=1,'by E.K.'!$CI40,"")</f>
        <v/>
      </c>
      <c r="C40" s="53" t="str">
        <f>IF(Overall!C40=1,'by E.K.'!$CI40,"")</f>
        <v/>
      </c>
      <c r="D40" s="53" t="str">
        <f>IF(Overall!D40=1,'by E.K.'!$CI40,"")</f>
        <v/>
      </c>
      <c r="E40" s="53" t="str">
        <f>IF(Overall!E40=1,'by E.K.'!$CI40,"")</f>
        <v/>
      </c>
      <c r="F40" s="53" t="str">
        <f>IF(Overall!F40=1,'by E.K.'!$CI40,"")</f>
        <v/>
      </c>
      <c r="G40" s="53" t="str">
        <f>IF(Overall!G40=1,'by E.K.'!$CI40,"")</f>
        <v/>
      </c>
      <c r="H40" s="53" t="str">
        <f>IF(Overall!H40=1,'by E.K.'!$CI40,"")</f>
        <v/>
      </c>
      <c r="I40" s="53" t="str">
        <f>IF(Overall!I40=1,'by E.K.'!$CI40,"")</f>
        <v/>
      </c>
      <c r="J40" s="53" t="str">
        <f>IF(Overall!J40=1,'by E.K.'!$CI40,"")</f>
        <v/>
      </c>
      <c r="K40" s="53" t="str">
        <f>IF(Overall!K40=1,'by E.K.'!$CI40,"")</f>
        <v/>
      </c>
      <c r="L40" s="53" t="str">
        <f>IF(Overall!L40=1,'by E.K.'!$CI40,"")</f>
        <v/>
      </c>
      <c r="M40" s="53" t="str">
        <f>IF(Overall!M40=1,'by E.K.'!$CI40,"")</f>
        <v/>
      </c>
      <c r="N40" s="53" t="str">
        <f>IF(Overall!N40=1,'by E.K.'!$CI40,"")</f>
        <v/>
      </c>
      <c r="O40" s="53" t="str">
        <f>IF(Overall!O40=1,'by E.K.'!$CI40,"")</f>
        <v/>
      </c>
      <c r="P40" s="53" t="str">
        <f>IF(Overall!P40=1,'by E.K.'!$CI40,"")</f>
        <v/>
      </c>
      <c r="Q40" s="53" t="str">
        <f>IF(Overall!Q40=1,'by E.K.'!$CI40,"")</f>
        <v/>
      </c>
      <c r="R40" s="53" t="str">
        <f>IF(Overall!R40=1,'by E.K.'!$CI40,"")</f>
        <v/>
      </c>
      <c r="S40" s="53" t="str">
        <f>IF(Overall!S40=1,'by E.K.'!$CI40,"")</f>
        <v/>
      </c>
      <c r="T40" s="53" t="str">
        <f>IF(Overall!T40=1,'by E.K.'!$CI40,"")</f>
        <v/>
      </c>
      <c r="U40" s="53" t="str">
        <f>IF(Overall!U40=1,'by E.K.'!$CI40,"")</f>
        <v/>
      </c>
      <c r="V40" s="53" t="str">
        <f>IF(Overall!V40=1,'by E.K.'!$CI40,"")</f>
        <v/>
      </c>
      <c r="W40" s="53" t="str">
        <f>IF(Overall!W40=1,'by E.K.'!$CI40,"")</f>
        <v/>
      </c>
      <c r="X40" s="53" t="str">
        <f>IF(Overall!X40=1,'by E.K.'!$CI40,"")</f>
        <v/>
      </c>
      <c r="Y40" s="53" t="str">
        <f>IF(Overall!Y40=1,'by E.K.'!$CI40,"")</f>
        <v/>
      </c>
      <c r="Z40" s="51"/>
      <c r="AA40" s="51">
        <v>19</v>
      </c>
      <c r="AB40" s="51">
        <v>6</v>
      </c>
      <c r="AC40" s="51">
        <v>24</v>
      </c>
      <c r="AD40" s="51"/>
      <c r="AE40" s="53" t="str">
        <f>IF(Overall!AE40=1,'by E.K.'!$CI40,"")</f>
        <v/>
      </c>
      <c r="AF40" s="53" t="str">
        <f>IF(Overall!AF40=1,'by E.K.'!$CI40,"")</f>
        <v/>
      </c>
      <c r="AG40" s="53" t="str">
        <f>IF(Overall!AG40=1,'by E.K.'!$CI40,"")</f>
        <v/>
      </c>
      <c r="AH40" s="53" t="str">
        <f>IF(Overall!AH40=1,'by E.K.'!$CI40,"")</f>
        <v/>
      </c>
      <c r="AI40" s="53" t="str">
        <f>IF(Overall!AI40=1,'by E.K.'!$CI40,"")</f>
        <v/>
      </c>
      <c r="AJ40" s="53" t="str">
        <f>IF(Overall!AJ40=1,'by E.K.'!$CI40,"")</f>
        <v/>
      </c>
      <c r="AK40" s="53" t="str">
        <f>IF(Overall!AK40=1,'by E.K.'!$CI40,"")</f>
        <v/>
      </c>
      <c r="AL40" s="53" t="str">
        <f>IF(Overall!AL40=1,'by E.K.'!$CI40,"")</f>
        <v/>
      </c>
      <c r="AM40" s="53" t="str">
        <f>IF(Overall!AM40=1,'by E.K.'!$CI40,"")</f>
        <v/>
      </c>
      <c r="AN40" s="53" t="str">
        <f>IF(Overall!AN40=1,'by E.K.'!$CI40,"")</f>
        <v/>
      </c>
      <c r="AO40" s="53" t="str">
        <f>IF(Overall!AO40=1,'by E.K.'!$CI40,"")</f>
        <v/>
      </c>
      <c r="AP40" s="53" t="str">
        <f>IF(Overall!AP40=1,'by E.K.'!$CI40,"")</f>
        <v/>
      </c>
      <c r="AQ40" s="53" t="str">
        <f>IF(Overall!AQ40=1,'by E.K.'!$CI40,"")</f>
        <v/>
      </c>
      <c r="AR40" s="53" t="str">
        <f>IF(Overall!AR40=1,'by E.K.'!$CI40,"")</f>
        <v/>
      </c>
      <c r="AS40" s="53" t="str">
        <f>IF(Overall!AS40=1,'by E.K.'!$CI40,"")</f>
        <v/>
      </c>
      <c r="AT40" s="53" t="str">
        <f>IF(Overall!AT40=1,'by E.K.'!$CI40,"")</f>
        <v/>
      </c>
      <c r="AU40" s="53" t="str">
        <f>IF(Overall!AU40=1,'by E.K.'!$CI40,"")</f>
        <v/>
      </c>
      <c r="AV40" s="53" t="str">
        <f>IF(Overall!AV40=1,'by E.K.'!$CI40,"")</f>
        <v/>
      </c>
      <c r="AW40" s="53" t="str">
        <f>IF(Overall!AW40=1,'by E.K.'!$CI40,"")</f>
        <v/>
      </c>
      <c r="AX40" s="53" t="str">
        <f>IF(Overall!AX40=1,'by E.K.'!$CI40,"")</f>
        <v/>
      </c>
      <c r="AY40" s="53" t="str">
        <f>IF(Overall!AY40=1,'by E.K.'!$CI40,"")</f>
        <v/>
      </c>
      <c r="AZ40" s="53" t="str">
        <f>IF(Overall!AZ40=1,'by E.K.'!$CI40,"")</f>
        <v/>
      </c>
      <c r="BA40" s="53" t="str">
        <f>IF(Overall!BA40=1,'by E.K.'!$CI40,"")</f>
        <v/>
      </c>
      <c r="BB40" s="53" t="str">
        <f>IF(Overall!BB40=1,'by E.K.'!$CI40,"")</f>
        <v/>
      </c>
      <c r="BC40" s="53" t="str">
        <f>IF(Overall!BC40=1,'by E.K.'!$CI40,"")</f>
        <v/>
      </c>
      <c r="BD40" s="51"/>
      <c r="BE40" s="51">
        <v>0</v>
      </c>
      <c r="BF40" s="51">
        <v>25</v>
      </c>
      <c r="BG40" s="51">
        <v>100</v>
      </c>
      <c r="BH40" s="51"/>
      <c r="BI40" s="53" t="str">
        <f>IF(Overall!BI40=1,'by E.K.'!$CI40,"")</f>
        <v/>
      </c>
      <c r="BJ40" s="53" t="str">
        <f>IF(Overall!BJ40=1,'by E.K.'!$CI40,"")</f>
        <v/>
      </c>
      <c r="BK40" s="53" t="str">
        <f>IF(Overall!BK40=1,'by E.K.'!$CI40,"")</f>
        <v/>
      </c>
      <c r="BL40" s="53" t="str">
        <f>IF(Overall!BL40=1,'by E.K.'!$CI40,"")</f>
        <v/>
      </c>
      <c r="BM40" s="53" t="str">
        <f>IF(Overall!BM40=1,'by E.K.'!$CI40,"")</f>
        <v/>
      </c>
      <c r="BN40" s="53" t="str">
        <f>IF(Overall!BN40=1,'by E.K.'!$CI40,"")</f>
        <v/>
      </c>
      <c r="BO40" s="53" t="str">
        <f>IF(Overall!BO40=1,'by E.K.'!$CI40,"")</f>
        <v/>
      </c>
      <c r="BP40" s="53" t="str">
        <f>IF(Overall!BP40=1,'by E.K.'!$CI40,"")</f>
        <v/>
      </c>
      <c r="BQ40" s="53" t="str">
        <f>IF(Overall!BQ40=1,'by E.K.'!$CI40,"")</f>
        <v/>
      </c>
      <c r="BR40" s="53" t="str">
        <f>IF(Overall!BR40=1,'by E.K.'!$CI40,"")</f>
        <v/>
      </c>
      <c r="BS40" s="53" t="str">
        <f>IF(Overall!BS40=1,'by E.K.'!$CI40,"")</f>
        <v/>
      </c>
      <c r="BT40" s="53" t="str">
        <f>IF(Overall!BT40=1,'by E.K.'!$CI40,"")</f>
        <v/>
      </c>
      <c r="BU40" s="53" t="str">
        <f>IF(Overall!BU40=1,'by E.K.'!$CI40,"")</f>
        <v/>
      </c>
      <c r="BV40" s="53" t="str">
        <f>IF(Overall!BV40=1,'by E.K.'!$CI40,"")</f>
        <v/>
      </c>
      <c r="BW40" s="53" t="str">
        <f>IF(Overall!BW40=1,'by E.K.'!$CI40,"")</f>
        <v/>
      </c>
      <c r="BX40" s="53" t="str">
        <f>IF(Overall!BX40=1,'by E.K.'!$CI40,"")</f>
        <v/>
      </c>
      <c r="BY40" s="53" t="str">
        <f>IF(Overall!BY40=1,'by E.K.'!$CI40,"")</f>
        <v/>
      </c>
      <c r="BZ40" s="53" t="str">
        <f>IF(Overall!BZ40=1,'by E.K.'!$CI40,"")</f>
        <v/>
      </c>
      <c r="CA40" s="53" t="str">
        <f>IF(Overall!CA40=1,'by E.K.'!$CI40,"")</f>
        <v/>
      </c>
      <c r="CB40" s="53" t="str">
        <f>IF(Overall!CB40=1,'by E.K.'!$CI40,"")</f>
        <v/>
      </c>
      <c r="CC40" s="53" t="str">
        <f>IF(Overall!CC40=1,'by E.K.'!$CI40,"")</f>
        <v/>
      </c>
      <c r="CD40" s="53" t="str">
        <f>IF(Overall!CD40=1,'by E.K.'!$CI40,"")</f>
        <v/>
      </c>
      <c r="CE40" s="53" t="str">
        <f>IF(Overall!CE40=1,'by E.K.'!$CI40,"")</f>
        <v/>
      </c>
      <c r="CF40" s="53" t="str">
        <f>IF(Overall!CF40=1,'by E.K.'!$CI40,"")</f>
        <v/>
      </c>
      <c r="CG40" s="53" t="str">
        <f>IF(Overall!CG40=1,'by E.K.'!$CI40,"")</f>
        <v/>
      </c>
      <c r="CH40" s="51"/>
      <c r="CI40" s="64" t="s">
        <v>33</v>
      </c>
      <c r="CJ40" s="51"/>
      <c r="CK40" s="121" t="s">
        <v>111</v>
      </c>
      <c r="CL40" s="51"/>
      <c r="CM40" s="12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2"/>
      <c r="DW40" s="52"/>
      <c r="DX40" s="52"/>
      <c r="DY40" s="52"/>
      <c r="DZ40" s="52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</row>
    <row r="41" spans="1:250" x14ac:dyDescent="0.35">
      <c r="A41" s="53" t="str">
        <f>IF(Overall!A41=1,'by E.K.'!$CI41,"")</f>
        <v/>
      </c>
      <c r="B41" s="53" t="str">
        <f>IF(Overall!B41=1,'by E.K.'!$CI41,"")</f>
        <v/>
      </c>
      <c r="C41" s="53" t="str">
        <f>IF(Overall!C41=1,'by E.K.'!$CI41,"")</f>
        <v/>
      </c>
      <c r="D41" s="53" t="str">
        <f>IF(Overall!D41=1,'by E.K.'!$CI41,"")</f>
        <v/>
      </c>
      <c r="E41" s="53" t="str">
        <f>IF(Overall!E41=1,'by E.K.'!$CI41,"")</f>
        <v/>
      </c>
      <c r="F41" s="53" t="str">
        <f>IF(Overall!F41=1,'by E.K.'!$CI41,"")</f>
        <v/>
      </c>
      <c r="G41" s="53" t="str">
        <f>IF(Overall!G41=1,'by E.K.'!$CI41,"")</f>
        <v/>
      </c>
      <c r="H41" s="53" t="str">
        <f>IF(Overall!H41=1,'by E.K.'!$CI41,"")</f>
        <v/>
      </c>
      <c r="I41" s="53" t="str">
        <f>IF(Overall!I41=1,'by E.K.'!$CI41,"")</f>
        <v/>
      </c>
      <c r="J41" s="53" t="str">
        <f>IF(Overall!J41=1,'by E.K.'!$CI41,"")</f>
        <v/>
      </c>
      <c r="K41" s="53" t="str">
        <f>IF(Overall!K41=1,'by E.K.'!$CI41,"")</f>
        <v/>
      </c>
      <c r="L41" s="53" t="str">
        <f>IF(Overall!L41=1,'by E.K.'!$CI41,"")</f>
        <v/>
      </c>
      <c r="M41" s="53" t="str">
        <f>IF(Overall!M41=1,'by E.K.'!$CI41,"")</f>
        <v/>
      </c>
      <c r="N41" s="53" t="str">
        <f>IF(Overall!N41=1,'by E.K.'!$CI41,"")</f>
        <v/>
      </c>
      <c r="O41" s="53" t="str">
        <f>IF(Overall!O41=1,'by E.K.'!$CI41,"")</f>
        <v/>
      </c>
      <c r="P41" s="53" t="str">
        <f>IF(Overall!P41=1,'by E.K.'!$CI41,"")</f>
        <v/>
      </c>
      <c r="Q41" s="53" t="str">
        <f>IF(Overall!Q41=1,'by E.K.'!$CI41,"")</f>
        <v/>
      </c>
      <c r="R41" s="53" t="str">
        <f>IF(Overall!R41=1,'by E.K.'!$CI41,"")</f>
        <v/>
      </c>
      <c r="S41" s="53" t="str">
        <f>IF(Overall!S41=1,'by E.K.'!$CI41,"")</f>
        <v/>
      </c>
      <c r="T41" s="53" t="str">
        <f>IF(Overall!T41=1,'by E.K.'!$CI41,"")</f>
        <v/>
      </c>
      <c r="U41" s="53" t="str">
        <f>IF(Overall!U41=1,'by E.K.'!$CI41,"")</f>
        <v/>
      </c>
      <c r="V41" s="53" t="str">
        <f>IF(Overall!V41=1,'by E.K.'!$CI41,"")</f>
        <v/>
      </c>
      <c r="W41" s="53" t="str">
        <f>IF(Overall!W41=1,'by E.K.'!$CI41,"")</f>
        <v/>
      </c>
      <c r="X41" s="53" t="str">
        <f>IF(Overall!X41=1,'by E.K.'!$CI41,"")</f>
        <v/>
      </c>
      <c r="Y41" s="53" t="str">
        <f>IF(Overall!Y41=1,'by E.K.'!$CI41,"")</f>
        <v/>
      </c>
      <c r="Z41" s="51"/>
      <c r="AA41" s="51">
        <v>18</v>
      </c>
      <c r="AB41" s="51">
        <v>7</v>
      </c>
      <c r="AC41" s="51">
        <v>28.000000000000004</v>
      </c>
      <c r="AD41" s="51"/>
      <c r="AE41" s="53" t="str">
        <f>IF(Overall!AE41=1,'by E.K.'!$CI41,"")</f>
        <v/>
      </c>
      <c r="AF41" s="53" t="str">
        <f>IF(Overall!AF41=1,'by E.K.'!$CI41,"")</f>
        <v/>
      </c>
      <c r="AG41" s="53" t="str">
        <f>IF(Overall!AG41=1,'by E.K.'!$CI41,"")</f>
        <v/>
      </c>
      <c r="AH41" s="53" t="str">
        <f>IF(Overall!AH41=1,'by E.K.'!$CI41,"")</f>
        <v/>
      </c>
      <c r="AI41" s="53" t="str">
        <f>IF(Overall!AI41=1,'by E.K.'!$CI41,"")</f>
        <v/>
      </c>
      <c r="AJ41" s="53" t="str">
        <f>IF(Overall!AJ41=1,'by E.K.'!$CI41,"")</f>
        <v/>
      </c>
      <c r="AK41" s="53" t="str">
        <f>IF(Overall!AK41=1,'by E.K.'!$CI41,"")</f>
        <v/>
      </c>
      <c r="AL41" s="53" t="str">
        <f>IF(Overall!AL41=1,'by E.K.'!$CI41,"")</f>
        <v/>
      </c>
      <c r="AM41" s="53" t="str">
        <f>IF(Overall!AM41=1,'by E.K.'!$CI41,"")</f>
        <v/>
      </c>
      <c r="AN41" s="53" t="str">
        <f>IF(Overall!AN41=1,'by E.K.'!$CI41,"")</f>
        <v/>
      </c>
      <c r="AO41" s="53" t="str">
        <f>IF(Overall!AO41=1,'by E.K.'!$CI41,"")</f>
        <v/>
      </c>
      <c r="AP41" s="53" t="str">
        <f>IF(Overall!AP41=1,'by E.K.'!$CI41,"")</f>
        <v/>
      </c>
      <c r="AQ41" s="53" t="str">
        <f>IF(Overall!AQ41=1,'by E.K.'!$CI41,"")</f>
        <v/>
      </c>
      <c r="AR41" s="53" t="str">
        <f>IF(Overall!AR41=1,'by E.K.'!$CI41,"")</f>
        <v/>
      </c>
      <c r="AS41" s="53" t="str">
        <f>IF(Overall!AS41=1,'by E.K.'!$CI41,"")</f>
        <v/>
      </c>
      <c r="AT41" s="53" t="str">
        <f>IF(Overall!AT41=1,'by E.K.'!$CI41,"")</f>
        <v/>
      </c>
      <c r="AU41" s="53" t="str">
        <f>IF(Overall!AU41=1,'by E.K.'!$CI41,"")</f>
        <v/>
      </c>
      <c r="AV41" s="53" t="str">
        <f>IF(Overall!AV41=1,'by E.K.'!$CI41,"")</f>
        <v/>
      </c>
      <c r="AW41" s="53" t="str">
        <f>IF(Overall!AW41=1,'by E.K.'!$CI41,"")</f>
        <v/>
      </c>
      <c r="AX41" s="53" t="str">
        <f>IF(Overall!AX41=1,'by E.K.'!$CI41,"")</f>
        <v/>
      </c>
      <c r="AY41" s="53" t="str">
        <f>IF(Overall!AY41=1,'by E.K.'!$CI41,"")</f>
        <v/>
      </c>
      <c r="AZ41" s="53" t="str">
        <f>IF(Overall!AZ41=1,'by E.K.'!$CI41,"")</f>
        <v/>
      </c>
      <c r="BA41" s="53" t="str">
        <f>IF(Overall!BA41=1,'by E.K.'!$CI41,"")</f>
        <v/>
      </c>
      <c r="BB41" s="53" t="str">
        <f>IF(Overall!BB41=1,'by E.K.'!$CI41,"")</f>
        <v/>
      </c>
      <c r="BC41" s="53" t="str">
        <f>IF(Overall!BC41=1,'by E.K.'!$CI41,"")</f>
        <v/>
      </c>
      <c r="BD41" s="51"/>
      <c r="BE41" s="51">
        <v>0</v>
      </c>
      <c r="BF41" s="51">
        <v>25</v>
      </c>
      <c r="BG41" s="51">
        <v>100</v>
      </c>
      <c r="BH41" s="51"/>
      <c r="BI41" s="53" t="str">
        <f>IF(Overall!BI41=1,'by E.K.'!$CI41,"")</f>
        <v/>
      </c>
      <c r="BJ41" s="53" t="str">
        <f>IF(Overall!BJ41=1,'by E.K.'!$CI41,"")</f>
        <v/>
      </c>
      <c r="BK41" s="53" t="str">
        <f>IF(Overall!BK41=1,'by E.K.'!$CI41,"")</f>
        <v/>
      </c>
      <c r="BL41" s="53" t="str">
        <f>IF(Overall!BL41=1,'by E.K.'!$CI41,"")</f>
        <v/>
      </c>
      <c r="BM41" s="53" t="str">
        <f>IF(Overall!BM41=1,'by E.K.'!$CI41,"")</f>
        <v/>
      </c>
      <c r="BN41" s="53" t="str">
        <f>IF(Overall!BN41=1,'by E.K.'!$CI41,"")</f>
        <v/>
      </c>
      <c r="BO41" s="53" t="str">
        <f>IF(Overall!BO41=1,'by E.K.'!$CI41,"")</f>
        <v/>
      </c>
      <c r="BP41" s="53" t="str">
        <f>IF(Overall!BP41=1,'by E.K.'!$CI41,"")</f>
        <v/>
      </c>
      <c r="BQ41" s="53" t="str">
        <f>IF(Overall!BQ41=1,'by E.K.'!$CI41,"")</f>
        <v/>
      </c>
      <c r="BR41" s="53" t="str">
        <f>IF(Overall!BR41=1,'by E.K.'!$CI41,"")</f>
        <v/>
      </c>
      <c r="BS41" s="53" t="str">
        <f>IF(Overall!BS41=1,'by E.K.'!$CI41,"")</f>
        <v/>
      </c>
      <c r="BT41" s="53" t="str">
        <f>IF(Overall!BT41=1,'by E.K.'!$CI41,"")</f>
        <v/>
      </c>
      <c r="BU41" s="53" t="str">
        <f>IF(Overall!BU41=1,'by E.K.'!$CI41,"")</f>
        <v/>
      </c>
      <c r="BV41" s="53" t="str">
        <f>IF(Overall!BV41=1,'by E.K.'!$CI41,"")</f>
        <v/>
      </c>
      <c r="BW41" s="53" t="str">
        <f>IF(Overall!BW41=1,'by E.K.'!$CI41,"")</f>
        <v/>
      </c>
      <c r="BX41" s="53" t="str">
        <f>IF(Overall!BX41=1,'by E.K.'!$CI41,"")</f>
        <v/>
      </c>
      <c r="BY41" s="53" t="str">
        <f>IF(Overall!BY41=1,'by E.K.'!$CI41,"")</f>
        <v/>
      </c>
      <c r="BZ41" s="53" t="str">
        <f>IF(Overall!BZ41=1,'by E.K.'!$CI41,"")</f>
        <v/>
      </c>
      <c r="CA41" s="53" t="str">
        <f>IF(Overall!CA41=1,'by E.K.'!$CI41,"")</f>
        <v/>
      </c>
      <c r="CB41" s="53" t="str">
        <f>IF(Overall!CB41=1,'by E.K.'!$CI41,"")</f>
        <v/>
      </c>
      <c r="CC41" s="53" t="str">
        <f>IF(Overall!CC41=1,'by E.K.'!$CI41,"")</f>
        <v/>
      </c>
      <c r="CD41" s="53" t="str">
        <f>IF(Overall!CD41=1,'by E.K.'!$CI41,"")</f>
        <v/>
      </c>
      <c r="CE41" s="53" t="str">
        <f>IF(Overall!CE41=1,'by E.K.'!$CI41,"")</f>
        <v/>
      </c>
      <c r="CF41" s="53" t="str">
        <f>IF(Overall!CF41=1,'by E.K.'!$CI41,"")</f>
        <v/>
      </c>
      <c r="CG41" s="53" t="str">
        <f>IF(Overall!CG41=1,'by E.K.'!$CI41,"")</f>
        <v/>
      </c>
      <c r="CH41" s="51"/>
      <c r="CI41" s="64" t="s">
        <v>29</v>
      </c>
      <c r="CJ41" s="51"/>
      <c r="CK41" s="121" t="s">
        <v>116</v>
      </c>
      <c r="CL41" s="51"/>
      <c r="CM41" s="12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2"/>
      <c r="DW41" s="52"/>
      <c r="DX41" s="52"/>
      <c r="DY41" s="52"/>
      <c r="DZ41" s="52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</row>
    <row r="42" spans="1:250" x14ac:dyDescent="0.35">
      <c r="A42" s="53" t="str">
        <f>IF(Overall!A42=1,'by E.K.'!$CI42,"")</f>
        <v/>
      </c>
      <c r="B42" s="53" t="str">
        <f>IF(Overall!B42=1,'by E.K.'!$CI42,"")</f>
        <v/>
      </c>
      <c r="C42" s="53" t="str">
        <f>IF(Overall!C42=1,'by E.K.'!$CI42,"")</f>
        <v/>
      </c>
      <c r="D42" s="53" t="str">
        <f>IF(Overall!D42=1,'by E.K.'!$CI42,"")</f>
        <v/>
      </c>
      <c r="E42" s="53" t="str">
        <f>IF(Overall!E42=1,'by E.K.'!$CI42,"")</f>
        <v/>
      </c>
      <c r="F42" s="53" t="str">
        <f>IF(Overall!F42=1,'by E.K.'!$CI42,"")</f>
        <v/>
      </c>
      <c r="G42" s="53" t="str">
        <f>IF(Overall!G42=1,'by E.K.'!$CI42,"")</f>
        <v/>
      </c>
      <c r="H42" s="53" t="str">
        <f>IF(Overall!H42=1,'by E.K.'!$CI42,"")</f>
        <v/>
      </c>
      <c r="I42" s="53" t="str">
        <f>IF(Overall!I42=1,'by E.K.'!$CI42,"")</f>
        <v/>
      </c>
      <c r="J42" s="53" t="str">
        <f>IF(Overall!J42=1,'by E.K.'!$CI42,"")</f>
        <v/>
      </c>
      <c r="K42" s="53" t="str">
        <f>IF(Overall!K42=1,'by E.K.'!$CI42,"")</f>
        <v/>
      </c>
      <c r="L42" s="53" t="str">
        <f>IF(Overall!L42=1,'by E.K.'!$CI42,"")</f>
        <v/>
      </c>
      <c r="M42" s="53" t="str">
        <f>IF(Overall!M42=1,'by E.K.'!$CI42,"")</f>
        <v/>
      </c>
      <c r="N42" s="53" t="str">
        <f>IF(Overall!N42=1,'by E.K.'!$CI42,"")</f>
        <v/>
      </c>
      <c r="O42" s="53" t="str">
        <f>IF(Overall!O42=1,'by E.K.'!$CI42,"")</f>
        <v/>
      </c>
      <c r="P42" s="53" t="str">
        <f>IF(Overall!P42=1,'by E.K.'!$CI42,"")</f>
        <v/>
      </c>
      <c r="Q42" s="53" t="str">
        <f>IF(Overall!Q42=1,'by E.K.'!$CI42,"")</f>
        <v/>
      </c>
      <c r="R42" s="53" t="str">
        <f>IF(Overall!R42=1,'by E.K.'!$CI42,"")</f>
        <v/>
      </c>
      <c r="S42" s="53" t="str">
        <f>IF(Overall!S42=1,'by E.K.'!$CI42,"")</f>
        <v/>
      </c>
      <c r="T42" s="53" t="str">
        <f>IF(Overall!T42=1,'by E.K.'!$CI42,"")</f>
        <v/>
      </c>
      <c r="U42" s="53" t="str">
        <f>IF(Overall!U42=1,'by E.K.'!$CI42,"")</f>
        <v/>
      </c>
      <c r="V42" s="53" t="str">
        <f>IF(Overall!V42=1,'by E.K.'!$CI42,"")</f>
        <v/>
      </c>
      <c r="W42" s="53" t="str">
        <f>IF(Overall!W42=1,'by E.K.'!$CI42,"")</f>
        <v/>
      </c>
      <c r="X42" s="53" t="str">
        <f>IF(Overall!X42=1,'by E.K.'!$CI42,"")</f>
        <v/>
      </c>
      <c r="Y42" s="53" t="str">
        <f>IF(Overall!Y42=1,'by E.K.'!$CI42,"")</f>
        <v/>
      </c>
      <c r="Z42" s="51"/>
      <c r="AA42" s="51">
        <v>17</v>
      </c>
      <c r="AB42" s="51">
        <v>8</v>
      </c>
      <c r="AC42" s="51">
        <v>32</v>
      </c>
      <c r="AD42" s="51"/>
      <c r="AE42" s="53" t="str">
        <f>IF(Overall!AE42=1,'by E.K.'!$CI42,"")</f>
        <v/>
      </c>
      <c r="AF42" s="53" t="str">
        <f>IF(Overall!AF42=1,'by E.K.'!$CI42,"")</f>
        <v/>
      </c>
      <c r="AG42" s="53" t="str">
        <f>IF(Overall!AG42=1,'by E.K.'!$CI42,"")</f>
        <v/>
      </c>
      <c r="AH42" s="53" t="str">
        <f>IF(Overall!AH42=1,'by E.K.'!$CI42,"")</f>
        <v/>
      </c>
      <c r="AI42" s="53" t="str">
        <f>IF(Overall!AI42=1,'by E.K.'!$CI42,"")</f>
        <v/>
      </c>
      <c r="AJ42" s="53" t="str">
        <f>IF(Overall!AJ42=1,'by E.K.'!$CI42,"")</f>
        <v/>
      </c>
      <c r="AK42" s="53" t="str">
        <f>IF(Overall!AK42=1,'by E.K.'!$CI42,"")</f>
        <v/>
      </c>
      <c r="AL42" s="53" t="str">
        <f>IF(Overall!AL42=1,'by E.K.'!$CI42,"")</f>
        <v/>
      </c>
      <c r="AM42" s="53" t="str">
        <f>IF(Overall!AM42=1,'by E.K.'!$CI42,"")</f>
        <v/>
      </c>
      <c r="AN42" s="53" t="str">
        <f>IF(Overall!AN42=1,'by E.K.'!$CI42,"")</f>
        <v/>
      </c>
      <c r="AO42" s="53" t="str">
        <f>IF(Overall!AO42=1,'by E.K.'!$CI42,"")</f>
        <v/>
      </c>
      <c r="AP42" s="53" t="str">
        <f>IF(Overall!AP42=1,'by E.K.'!$CI42,"")</f>
        <v/>
      </c>
      <c r="AQ42" s="53" t="str">
        <f>IF(Overall!AQ42=1,'by E.K.'!$CI42,"")</f>
        <v/>
      </c>
      <c r="AR42" s="53" t="str">
        <f>IF(Overall!AR42=1,'by E.K.'!$CI42,"")</f>
        <v/>
      </c>
      <c r="AS42" s="53" t="str">
        <f>IF(Overall!AS42=1,'by E.K.'!$CI42,"")</f>
        <v/>
      </c>
      <c r="AT42" s="53" t="str">
        <f>IF(Overall!AT42=1,'by E.K.'!$CI42,"")</f>
        <v/>
      </c>
      <c r="AU42" s="53" t="str">
        <f>IF(Overall!AU42=1,'by E.K.'!$CI42,"")</f>
        <v/>
      </c>
      <c r="AV42" s="53" t="str">
        <f>IF(Overall!AV42=1,'by E.K.'!$CI42,"")</f>
        <v/>
      </c>
      <c r="AW42" s="53" t="str">
        <f>IF(Overall!AW42=1,'by E.K.'!$CI42,"")</f>
        <v/>
      </c>
      <c r="AX42" s="53" t="str">
        <f>IF(Overall!AX42=1,'by E.K.'!$CI42,"")</f>
        <v/>
      </c>
      <c r="AY42" s="53" t="str">
        <f>IF(Overall!AY42=1,'by E.K.'!$CI42,"")</f>
        <v/>
      </c>
      <c r="AZ42" s="53" t="str">
        <f>IF(Overall!AZ42=1,'by E.K.'!$CI42,"")</f>
        <v/>
      </c>
      <c r="BA42" s="53" t="str">
        <f>IF(Overall!BA42=1,'by E.K.'!$CI42,"")</f>
        <v/>
      </c>
      <c r="BB42" s="53" t="str">
        <f>IF(Overall!BB42=1,'by E.K.'!$CI42,"")</f>
        <v/>
      </c>
      <c r="BC42" s="53" t="str">
        <f>IF(Overall!BC42=1,'by E.K.'!$CI42,"")</f>
        <v/>
      </c>
      <c r="BD42" s="51"/>
      <c r="BE42" s="51">
        <v>0</v>
      </c>
      <c r="BF42" s="51">
        <v>25</v>
      </c>
      <c r="BG42" s="51">
        <v>100</v>
      </c>
      <c r="BH42" s="51"/>
      <c r="BI42" s="53" t="str">
        <f>IF(Overall!BI42=1,'by E.K.'!$CI42,"")</f>
        <v/>
      </c>
      <c r="BJ42" s="53" t="str">
        <f>IF(Overall!BJ42=1,'by E.K.'!$CI42,"")</f>
        <v/>
      </c>
      <c r="BK42" s="53" t="str">
        <f>IF(Overall!BK42=1,'by E.K.'!$CI42,"")</f>
        <v/>
      </c>
      <c r="BL42" s="53" t="str">
        <f>IF(Overall!BL42=1,'by E.K.'!$CI42,"")</f>
        <v/>
      </c>
      <c r="BM42" s="53" t="str">
        <f>IF(Overall!BM42=1,'by E.K.'!$CI42,"")</f>
        <v/>
      </c>
      <c r="BN42" s="53" t="str">
        <f>IF(Overall!BN42=1,'by E.K.'!$CI42,"")</f>
        <v/>
      </c>
      <c r="BO42" s="53" t="str">
        <f>IF(Overall!BO42=1,'by E.K.'!$CI42,"")</f>
        <v/>
      </c>
      <c r="BP42" s="53" t="str">
        <f>IF(Overall!BP42=1,'by E.K.'!$CI42,"")</f>
        <v/>
      </c>
      <c r="BQ42" s="53" t="str">
        <f>IF(Overall!BQ42=1,'by E.K.'!$CI42,"")</f>
        <v/>
      </c>
      <c r="BR42" s="53" t="str">
        <f>IF(Overall!BR42=1,'by E.K.'!$CI42,"")</f>
        <v/>
      </c>
      <c r="BS42" s="53" t="str">
        <f>IF(Overall!BS42=1,'by E.K.'!$CI42,"")</f>
        <v/>
      </c>
      <c r="BT42" s="53" t="str">
        <f>IF(Overall!BT42=1,'by E.K.'!$CI42,"")</f>
        <v/>
      </c>
      <c r="BU42" s="53" t="str">
        <f>IF(Overall!BU42=1,'by E.K.'!$CI42,"")</f>
        <v/>
      </c>
      <c r="BV42" s="53" t="str">
        <f>IF(Overall!BV42=1,'by E.K.'!$CI42,"")</f>
        <v/>
      </c>
      <c r="BW42" s="53" t="str">
        <f>IF(Overall!BW42=1,'by E.K.'!$CI42,"")</f>
        <v/>
      </c>
      <c r="BX42" s="53" t="str">
        <f>IF(Overall!BX42=1,'by E.K.'!$CI42,"")</f>
        <v/>
      </c>
      <c r="BY42" s="53" t="str">
        <f>IF(Overall!BY42=1,'by E.K.'!$CI42,"")</f>
        <v/>
      </c>
      <c r="BZ42" s="53" t="str">
        <f>IF(Overall!BZ42=1,'by E.K.'!$CI42,"")</f>
        <v/>
      </c>
      <c r="CA42" s="53" t="str">
        <f>IF(Overall!CA42=1,'by E.K.'!$CI42,"")</f>
        <v/>
      </c>
      <c r="CB42" s="53" t="str">
        <f>IF(Overall!CB42=1,'by E.K.'!$CI42,"")</f>
        <v/>
      </c>
      <c r="CC42" s="53" t="str">
        <f>IF(Overall!CC42=1,'by E.K.'!$CI42,"")</f>
        <v/>
      </c>
      <c r="CD42" s="53" t="str">
        <f>IF(Overall!CD42=1,'by E.K.'!$CI42,"")</f>
        <v/>
      </c>
      <c r="CE42" s="53" t="str">
        <f>IF(Overall!CE42=1,'by E.K.'!$CI42,"")</f>
        <v/>
      </c>
      <c r="CF42" s="53" t="str">
        <f>IF(Overall!CF42=1,'by E.K.'!$CI42,"")</f>
        <v/>
      </c>
      <c r="CG42" s="53" t="str">
        <f>IF(Overall!CG42=1,'by E.K.'!$CI42,"")</f>
        <v/>
      </c>
      <c r="CH42" s="51"/>
      <c r="CI42" s="64" t="s">
        <v>26</v>
      </c>
      <c r="CJ42" s="51"/>
      <c r="CK42" s="121" t="s">
        <v>112</v>
      </c>
      <c r="CL42" s="51"/>
      <c r="CM42" s="12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2"/>
      <c r="DW42" s="52"/>
      <c r="DX42" s="52"/>
      <c r="DY42" s="52"/>
      <c r="DZ42" s="5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</row>
    <row r="43" spans="1:250" x14ac:dyDescent="0.35">
      <c r="A43" s="53" t="str">
        <f>IF(Overall!A43=1,'by E.K.'!$CI43,"")</f>
        <v/>
      </c>
      <c r="B43" s="53" t="str">
        <f>IF(Overall!B43=1,'by E.K.'!$CI43,"")</f>
        <v/>
      </c>
      <c r="C43" s="53" t="str">
        <f>IF(Overall!C43=1,'by E.K.'!$CI43,"")</f>
        <v/>
      </c>
      <c r="D43" s="53" t="str">
        <f>IF(Overall!D43=1,'by E.K.'!$CI43,"")</f>
        <v/>
      </c>
      <c r="E43" s="53" t="str">
        <f>IF(Overall!E43=1,'by E.K.'!$CI43,"")</f>
        <v/>
      </c>
      <c r="F43" s="53" t="str">
        <f>IF(Overall!F43=1,'by E.K.'!$CI43,"")</f>
        <v/>
      </c>
      <c r="G43" s="53" t="str">
        <f>IF(Overall!G43=1,'by E.K.'!$CI43,"")</f>
        <v/>
      </c>
      <c r="H43" s="53" t="str">
        <f>IF(Overall!H43=1,'by E.K.'!$CI43,"")</f>
        <v/>
      </c>
      <c r="I43" s="53" t="str">
        <f>IF(Overall!I43=1,'by E.K.'!$CI43,"")</f>
        <v/>
      </c>
      <c r="J43" s="53" t="str">
        <f>IF(Overall!J43=1,'by E.K.'!$CI43,"")</f>
        <v/>
      </c>
      <c r="K43" s="53" t="str">
        <f>IF(Overall!K43=1,'by E.K.'!$CI43,"")</f>
        <v/>
      </c>
      <c r="L43" s="53" t="str">
        <f>IF(Overall!L43=1,'by E.K.'!$CI43,"")</f>
        <v/>
      </c>
      <c r="M43" s="53" t="str">
        <f>IF(Overall!M43=1,'by E.K.'!$CI43,"")</f>
        <v/>
      </c>
      <c r="N43" s="53" t="str">
        <f>IF(Overall!N43=1,'by E.K.'!$CI43,"")</f>
        <v/>
      </c>
      <c r="O43" s="53" t="str">
        <f>IF(Overall!O43=1,'by E.K.'!$CI43,"")</f>
        <v/>
      </c>
      <c r="P43" s="53" t="str">
        <f>IF(Overall!P43=1,'by E.K.'!$CI43,"")</f>
        <v/>
      </c>
      <c r="Q43" s="53" t="str">
        <f>IF(Overall!Q43=1,'by E.K.'!$CI43,"")</f>
        <v/>
      </c>
      <c r="R43" s="53" t="str">
        <f>IF(Overall!R43=1,'by E.K.'!$CI43,"")</f>
        <v/>
      </c>
      <c r="S43" s="53" t="str">
        <f>IF(Overall!S43=1,'by E.K.'!$CI43,"")</f>
        <v/>
      </c>
      <c r="T43" s="53" t="str">
        <f>IF(Overall!T43=1,'by E.K.'!$CI43,"")</f>
        <v/>
      </c>
      <c r="U43" s="53" t="str">
        <f>IF(Overall!U43=1,'by E.K.'!$CI43,"")</f>
        <v/>
      </c>
      <c r="V43" s="53" t="str">
        <f>IF(Overall!V43=1,'by E.K.'!$CI43,"")</f>
        <v/>
      </c>
      <c r="W43" s="53" t="str">
        <f>IF(Overall!W43=1,'by E.K.'!$CI43,"")</f>
        <v/>
      </c>
      <c r="X43" s="53" t="str">
        <f>IF(Overall!X43=1,'by E.K.'!$CI43,"")</f>
        <v/>
      </c>
      <c r="Y43" s="53" t="str">
        <f>IF(Overall!Y43=1,'by E.K.'!$CI43,"")</f>
        <v/>
      </c>
      <c r="Z43" s="51"/>
      <c r="AA43" s="51">
        <v>16</v>
      </c>
      <c r="AB43" s="51">
        <v>9</v>
      </c>
      <c r="AC43" s="51">
        <v>36</v>
      </c>
      <c r="AD43" s="51"/>
      <c r="AE43" s="53" t="str">
        <f>IF(Overall!AE43=1,'by E.K.'!$CI43,"")</f>
        <v/>
      </c>
      <c r="AF43" s="53" t="str">
        <f>IF(Overall!AF43=1,'by E.K.'!$CI43,"")</f>
        <v/>
      </c>
      <c r="AG43" s="53" t="str">
        <f>IF(Overall!AG43=1,'by E.K.'!$CI43,"")</f>
        <v/>
      </c>
      <c r="AH43" s="53" t="str">
        <f>IF(Overall!AH43=1,'by E.K.'!$CI43,"")</f>
        <v/>
      </c>
      <c r="AI43" s="53" t="str">
        <f>IF(Overall!AI43=1,'by E.K.'!$CI43,"")</f>
        <v/>
      </c>
      <c r="AJ43" s="53" t="str">
        <f>IF(Overall!AJ43=1,'by E.K.'!$CI43,"")</f>
        <v/>
      </c>
      <c r="AK43" s="53" t="str">
        <f>IF(Overall!AK43=1,'by E.K.'!$CI43,"")</f>
        <v/>
      </c>
      <c r="AL43" s="53" t="str">
        <f>IF(Overall!AL43=1,'by E.K.'!$CI43,"")</f>
        <v/>
      </c>
      <c r="AM43" s="53" t="str">
        <f>IF(Overall!AM43=1,'by E.K.'!$CI43,"")</f>
        <v/>
      </c>
      <c r="AN43" s="53" t="str">
        <f>IF(Overall!AN43=1,'by E.K.'!$CI43,"")</f>
        <v/>
      </c>
      <c r="AO43" s="53" t="str">
        <f>IF(Overall!AO43=1,'by E.K.'!$CI43,"")</f>
        <v/>
      </c>
      <c r="AP43" s="53" t="str">
        <f>IF(Overall!AP43=1,'by E.K.'!$CI43,"")</f>
        <v/>
      </c>
      <c r="AQ43" s="53" t="str">
        <f>IF(Overall!AQ43=1,'by E.K.'!$CI43,"")</f>
        <v/>
      </c>
      <c r="AR43" s="53" t="str">
        <f>IF(Overall!AR43=1,'by E.K.'!$CI43,"")</f>
        <v/>
      </c>
      <c r="AS43" s="53" t="str">
        <f>IF(Overall!AS43=1,'by E.K.'!$CI43,"")</f>
        <v/>
      </c>
      <c r="AT43" s="53" t="str">
        <f>IF(Overall!AT43=1,'by E.K.'!$CI43,"")</f>
        <v/>
      </c>
      <c r="AU43" s="53" t="str">
        <f>IF(Overall!AU43=1,'by E.K.'!$CI43,"")</f>
        <v/>
      </c>
      <c r="AV43" s="53" t="str">
        <f>IF(Overall!AV43=1,'by E.K.'!$CI43,"")</f>
        <v/>
      </c>
      <c r="AW43" s="53" t="str">
        <f>IF(Overall!AW43=1,'by E.K.'!$CI43,"")</f>
        <v/>
      </c>
      <c r="AX43" s="53" t="str">
        <f>IF(Overall!AX43=1,'by E.K.'!$CI43,"")</f>
        <v/>
      </c>
      <c r="AY43" s="53" t="str">
        <f>IF(Overall!AY43=1,'by E.K.'!$CI43,"")</f>
        <v/>
      </c>
      <c r="AZ43" s="53" t="str">
        <f>IF(Overall!AZ43=1,'by E.K.'!$CI43,"")</f>
        <v/>
      </c>
      <c r="BA43" s="53" t="str">
        <f>IF(Overall!BA43=1,'by E.K.'!$CI43,"")</f>
        <v/>
      </c>
      <c r="BB43" s="53" t="str">
        <f>IF(Overall!BB43=1,'by E.K.'!$CI43,"")</f>
        <v/>
      </c>
      <c r="BC43" s="53" t="str">
        <f>IF(Overall!BC43=1,'by E.K.'!$CI43,"")</f>
        <v/>
      </c>
      <c r="BD43" s="51"/>
      <c r="BE43" s="51">
        <v>0</v>
      </c>
      <c r="BF43" s="51">
        <v>25</v>
      </c>
      <c r="BG43" s="51">
        <v>100</v>
      </c>
      <c r="BH43" s="51"/>
      <c r="BI43" s="53" t="str">
        <f>IF(Overall!BI43=1,'by E.K.'!$CI43,"")</f>
        <v/>
      </c>
      <c r="BJ43" s="53" t="str">
        <f>IF(Overall!BJ43=1,'by E.K.'!$CI43,"")</f>
        <v/>
      </c>
      <c r="BK43" s="53" t="str">
        <f>IF(Overall!BK43=1,'by E.K.'!$CI43,"")</f>
        <v/>
      </c>
      <c r="BL43" s="53" t="str">
        <f>IF(Overall!BL43=1,'by E.K.'!$CI43,"")</f>
        <v/>
      </c>
      <c r="BM43" s="53" t="str">
        <f>IF(Overall!BM43=1,'by E.K.'!$CI43,"")</f>
        <v/>
      </c>
      <c r="BN43" s="53" t="str">
        <f>IF(Overall!BN43=1,'by E.K.'!$CI43,"")</f>
        <v/>
      </c>
      <c r="BO43" s="53" t="str">
        <f>IF(Overall!BO43=1,'by E.K.'!$CI43,"")</f>
        <v/>
      </c>
      <c r="BP43" s="53" t="str">
        <f>IF(Overall!BP43=1,'by E.K.'!$CI43,"")</f>
        <v/>
      </c>
      <c r="BQ43" s="53" t="str">
        <f>IF(Overall!BQ43=1,'by E.K.'!$CI43,"")</f>
        <v/>
      </c>
      <c r="BR43" s="53" t="str">
        <f>IF(Overall!BR43=1,'by E.K.'!$CI43,"")</f>
        <v/>
      </c>
      <c r="BS43" s="53" t="str">
        <f>IF(Overall!BS43=1,'by E.K.'!$CI43,"")</f>
        <v/>
      </c>
      <c r="BT43" s="53" t="str">
        <f>IF(Overall!BT43=1,'by E.K.'!$CI43,"")</f>
        <v/>
      </c>
      <c r="BU43" s="53" t="str">
        <f>IF(Overall!BU43=1,'by E.K.'!$CI43,"")</f>
        <v/>
      </c>
      <c r="BV43" s="53" t="str">
        <f>IF(Overall!BV43=1,'by E.K.'!$CI43,"")</f>
        <v/>
      </c>
      <c r="BW43" s="53" t="str">
        <f>IF(Overall!BW43=1,'by E.K.'!$CI43,"")</f>
        <v/>
      </c>
      <c r="BX43" s="53" t="str">
        <f>IF(Overall!BX43=1,'by E.K.'!$CI43,"")</f>
        <v/>
      </c>
      <c r="BY43" s="53" t="str">
        <f>IF(Overall!BY43=1,'by E.K.'!$CI43,"")</f>
        <v/>
      </c>
      <c r="BZ43" s="53" t="str">
        <f>IF(Overall!BZ43=1,'by E.K.'!$CI43,"")</f>
        <v/>
      </c>
      <c r="CA43" s="53" t="str">
        <f>IF(Overall!CA43=1,'by E.K.'!$CI43,"")</f>
        <v/>
      </c>
      <c r="CB43" s="53" t="str">
        <f>IF(Overall!CB43=1,'by E.K.'!$CI43,"")</f>
        <v/>
      </c>
      <c r="CC43" s="53" t="str">
        <f>IF(Overall!CC43=1,'by E.K.'!$CI43,"")</f>
        <v/>
      </c>
      <c r="CD43" s="53" t="str">
        <f>IF(Overall!CD43=1,'by E.K.'!$CI43,"")</f>
        <v/>
      </c>
      <c r="CE43" s="53" t="str">
        <f>IF(Overall!CE43=1,'by E.K.'!$CI43,"")</f>
        <v/>
      </c>
      <c r="CF43" s="53" t="str">
        <f>IF(Overall!CF43=1,'by E.K.'!$CI43,"")</f>
        <v/>
      </c>
      <c r="CG43" s="53" t="str">
        <f>IF(Overall!CG43=1,'by E.K.'!$CI43,"")</f>
        <v/>
      </c>
      <c r="CH43" s="51"/>
      <c r="CI43" s="64" t="s">
        <v>33</v>
      </c>
      <c r="CJ43" s="51"/>
      <c r="CK43" s="121" t="s">
        <v>111</v>
      </c>
      <c r="CL43" s="51"/>
      <c r="CM43" s="12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2"/>
      <c r="DW43" s="52"/>
      <c r="DX43" s="52"/>
      <c r="DY43" s="52"/>
      <c r="DZ43" s="52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</row>
    <row r="44" spans="1:250" x14ac:dyDescent="0.35">
      <c r="A44" s="53" t="str">
        <f>IF(Overall!A44=1,'by E.K.'!$CI44,"")</f>
        <v/>
      </c>
      <c r="B44" s="53" t="str">
        <f>IF(Overall!B44=1,'by E.K.'!$CI44,"")</f>
        <v/>
      </c>
      <c r="C44" s="53" t="str">
        <f>IF(Overall!C44=1,'by E.K.'!$CI44,"")</f>
        <v/>
      </c>
      <c r="D44" s="53" t="str">
        <f>IF(Overall!D44=1,'by E.K.'!$CI44,"")</f>
        <v/>
      </c>
      <c r="E44" s="53" t="str">
        <f>IF(Overall!E44=1,'by E.K.'!$CI44,"")</f>
        <v/>
      </c>
      <c r="F44" s="53" t="str">
        <f>IF(Overall!F44=1,'by E.K.'!$CI44,"")</f>
        <v/>
      </c>
      <c r="G44" s="53" t="str">
        <f>IF(Overall!G44=1,'by E.K.'!$CI44,"")</f>
        <v/>
      </c>
      <c r="H44" s="53" t="str">
        <f>IF(Overall!H44=1,'by E.K.'!$CI44,"")</f>
        <v/>
      </c>
      <c r="I44" s="53" t="str">
        <f>IF(Overall!I44=1,'by E.K.'!$CI44,"")</f>
        <v/>
      </c>
      <c r="J44" s="53" t="str">
        <f>IF(Overall!J44=1,'by E.K.'!$CI44,"")</f>
        <v/>
      </c>
      <c r="K44" s="53" t="str">
        <f>IF(Overall!K44=1,'by E.K.'!$CI44,"")</f>
        <v/>
      </c>
      <c r="L44" s="53" t="str">
        <f>IF(Overall!L44=1,'by E.K.'!$CI44,"")</f>
        <v/>
      </c>
      <c r="M44" s="53" t="str">
        <f>IF(Overall!M44=1,'by E.K.'!$CI44,"")</f>
        <v/>
      </c>
      <c r="N44" s="53" t="str">
        <f>IF(Overall!N44=1,'by E.K.'!$CI44,"")</f>
        <v/>
      </c>
      <c r="O44" s="53" t="str">
        <f>IF(Overall!O44=1,'by E.K.'!$CI44,"")</f>
        <v/>
      </c>
      <c r="P44" s="53" t="str">
        <f>IF(Overall!P44=1,'by E.K.'!$CI44,"")</f>
        <v/>
      </c>
      <c r="Q44" s="53" t="str">
        <f>IF(Overall!Q44=1,'by E.K.'!$CI44,"")</f>
        <v/>
      </c>
      <c r="R44" s="53" t="str">
        <f>IF(Overall!R44=1,'by E.K.'!$CI44,"")</f>
        <v/>
      </c>
      <c r="S44" s="53" t="str">
        <f>IF(Overall!S44=1,'by E.K.'!$CI44,"")</f>
        <v/>
      </c>
      <c r="T44" s="53" t="str">
        <f>IF(Overall!T44=1,'by E.K.'!$CI44,"")</f>
        <v/>
      </c>
      <c r="U44" s="53" t="str">
        <f>IF(Overall!U44=1,'by E.K.'!$CI44,"")</f>
        <v/>
      </c>
      <c r="V44" s="53" t="str">
        <f>IF(Overall!V44=1,'by E.K.'!$CI44,"")</f>
        <v/>
      </c>
      <c r="W44" s="53" t="str">
        <f>IF(Overall!W44=1,'by E.K.'!$CI44,"")</f>
        <v/>
      </c>
      <c r="X44" s="53" t="str">
        <f>IF(Overall!X44=1,'by E.K.'!$CI44,"")</f>
        <v/>
      </c>
      <c r="Y44" s="53" t="str">
        <f>IF(Overall!Y44=1,'by E.K.'!$CI44,"")</f>
        <v/>
      </c>
      <c r="Z44" s="51"/>
      <c r="AA44" s="51">
        <v>15</v>
      </c>
      <c r="AB44" s="51">
        <v>10</v>
      </c>
      <c r="AC44" s="51">
        <v>40</v>
      </c>
      <c r="AD44" s="51"/>
      <c r="AE44" s="53" t="str">
        <f>IF(Overall!AE44=1,'by E.K.'!$CI44,"")</f>
        <v/>
      </c>
      <c r="AF44" s="53" t="str">
        <f>IF(Overall!AF44=1,'by E.K.'!$CI44,"")</f>
        <v/>
      </c>
      <c r="AG44" s="53" t="str">
        <f>IF(Overall!AG44=1,'by E.K.'!$CI44,"")</f>
        <v/>
      </c>
      <c r="AH44" s="53" t="str">
        <f>IF(Overall!AH44=1,'by E.K.'!$CI44,"")</f>
        <v/>
      </c>
      <c r="AI44" s="53" t="str">
        <f>IF(Overall!AI44=1,'by E.K.'!$CI44,"")</f>
        <v/>
      </c>
      <c r="AJ44" s="53" t="str">
        <f>IF(Overall!AJ44=1,'by E.K.'!$CI44,"")</f>
        <v/>
      </c>
      <c r="AK44" s="53" t="str">
        <f>IF(Overall!AK44=1,'by E.K.'!$CI44,"")</f>
        <v/>
      </c>
      <c r="AL44" s="53" t="str">
        <f>IF(Overall!AL44=1,'by E.K.'!$CI44,"")</f>
        <v/>
      </c>
      <c r="AM44" s="53" t="str">
        <f>IF(Overall!AM44=1,'by E.K.'!$CI44,"")</f>
        <v/>
      </c>
      <c r="AN44" s="53" t="str">
        <f>IF(Overall!AN44=1,'by E.K.'!$CI44,"")</f>
        <v/>
      </c>
      <c r="AO44" s="53" t="str">
        <f>IF(Overall!AO44=1,'by E.K.'!$CI44,"")</f>
        <v/>
      </c>
      <c r="AP44" s="53" t="str">
        <f>IF(Overall!AP44=1,'by E.K.'!$CI44,"")</f>
        <v/>
      </c>
      <c r="AQ44" s="53" t="str">
        <f>IF(Overall!AQ44=1,'by E.K.'!$CI44,"")</f>
        <v/>
      </c>
      <c r="AR44" s="53" t="str">
        <f>IF(Overall!AR44=1,'by E.K.'!$CI44,"")</f>
        <v/>
      </c>
      <c r="AS44" s="53" t="str">
        <f>IF(Overall!AS44=1,'by E.K.'!$CI44,"")</f>
        <v/>
      </c>
      <c r="AT44" s="53" t="str">
        <f>IF(Overall!AT44=1,'by E.K.'!$CI44,"")</f>
        <v/>
      </c>
      <c r="AU44" s="53" t="str">
        <f>IF(Overall!AU44=1,'by E.K.'!$CI44,"")</f>
        <v/>
      </c>
      <c r="AV44" s="53" t="str">
        <f>IF(Overall!AV44=1,'by E.K.'!$CI44,"")</f>
        <v/>
      </c>
      <c r="AW44" s="53" t="str">
        <f>IF(Overall!AW44=1,'by E.K.'!$CI44,"")</f>
        <v/>
      </c>
      <c r="AX44" s="53" t="str">
        <f>IF(Overall!AX44=1,'by E.K.'!$CI44,"")</f>
        <v/>
      </c>
      <c r="AY44" s="53" t="str">
        <f>IF(Overall!AY44=1,'by E.K.'!$CI44,"")</f>
        <v/>
      </c>
      <c r="AZ44" s="53" t="str">
        <f>IF(Overall!AZ44=1,'by E.K.'!$CI44,"")</f>
        <v/>
      </c>
      <c r="BA44" s="53" t="str">
        <f>IF(Overall!BA44=1,'by E.K.'!$CI44,"")</f>
        <v/>
      </c>
      <c r="BB44" s="53" t="str">
        <f>IF(Overall!BB44=1,'by E.K.'!$CI44,"")</f>
        <v/>
      </c>
      <c r="BC44" s="53" t="str">
        <f>IF(Overall!BC44=1,'by E.K.'!$CI44,"")</f>
        <v/>
      </c>
      <c r="BD44" s="51"/>
      <c r="BE44" s="51">
        <v>0</v>
      </c>
      <c r="BF44" s="51">
        <v>25</v>
      </c>
      <c r="BG44" s="51">
        <v>100</v>
      </c>
      <c r="BH44" s="51"/>
      <c r="BI44" s="53" t="str">
        <f>IF(Overall!BI44=1,'by E.K.'!$CI44,"")</f>
        <v/>
      </c>
      <c r="BJ44" s="53" t="str">
        <f>IF(Overall!BJ44=1,'by E.K.'!$CI44,"")</f>
        <v/>
      </c>
      <c r="BK44" s="53" t="str">
        <f>IF(Overall!BK44=1,'by E.K.'!$CI44,"")</f>
        <v/>
      </c>
      <c r="BL44" s="53" t="str">
        <f>IF(Overall!BL44=1,'by E.K.'!$CI44,"")</f>
        <v/>
      </c>
      <c r="BM44" s="53" t="str">
        <f>IF(Overall!BM44=1,'by E.K.'!$CI44,"")</f>
        <v/>
      </c>
      <c r="BN44" s="53" t="str">
        <f>IF(Overall!BN44=1,'by E.K.'!$CI44,"")</f>
        <v/>
      </c>
      <c r="BO44" s="53" t="str">
        <f>IF(Overall!BO44=1,'by E.K.'!$CI44,"")</f>
        <v/>
      </c>
      <c r="BP44" s="53" t="str">
        <f>IF(Overall!BP44=1,'by E.K.'!$CI44,"")</f>
        <v/>
      </c>
      <c r="BQ44" s="53" t="str">
        <f>IF(Overall!BQ44=1,'by E.K.'!$CI44,"")</f>
        <v/>
      </c>
      <c r="BR44" s="53" t="str">
        <f>IF(Overall!BR44=1,'by E.K.'!$CI44,"")</f>
        <v/>
      </c>
      <c r="BS44" s="53" t="str">
        <f>IF(Overall!BS44=1,'by E.K.'!$CI44,"")</f>
        <v/>
      </c>
      <c r="BT44" s="53" t="str">
        <f>IF(Overall!BT44=1,'by E.K.'!$CI44,"")</f>
        <v/>
      </c>
      <c r="BU44" s="53" t="str">
        <f>IF(Overall!BU44=1,'by E.K.'!$CI44,"")</f>
        <v/>
      </c>
      <c r="BV44" s="53" t="str">
        <f>IF(Overall!BV44=1,'by E.K.'!$CI44,"")</f>
        <v/>
      </c>
      <c r="BW44" s="53" t="str">
        <f>IF(Overall!BW44=1,'by E.K.'!$CI44,"")</f>
        <v/>
      </c>
      <c r="BX44" s="53" t="str">
        <f>IF(Overall!BX44=1,'by E.K.'!$CI44,"")</f>
        <v/>
      </c>
      <c r="BY44" s="53" t="str">
        <f>IF(Overall!BY44=1,'by E.K.'!$CI44,"")</f>
        <v/>
      </c>
      <c r="BZ44" s="53" t="str">
        <f>IF(Overall!BZ44=1,'by E.K.'!$CI44,"")</f>
        <v/>
      </c>
      <c r="CA44" s="53" t="str">
        <f>IF(Overall!CA44=1,'by E.K.'!$CI44,"")</f>
        <v/>
      </c>
      <c r="CB44" s="53" t="str">
        <f>IF(Overall!CB44=1,'by E.K.'!$CI44,"")</f>
        <v/>
      </c>
      <c r="CC44" s="53" t="str">
        <f>IF(Overall!CC44=1,'by E.K.'!$CI44,"")</f>
        <v/>
      </c>
      <c r="CD44" s="53" t="str">
        <f>IF(Overall!CD44=1,'by E.K.'!$CI44,"")</f>
        <v/>
      </c>
      <c r="CE44" s="53" t="str">
        <f>IF(Overall!CE44=1,'by E.K.'!$CI44,"")</f>
        <v/>
      </c>
      <c r="CF44" s="53" t="str">
        <f>IF(Overall!CF44=1,'by E.K.'!$CI44,"")</f>
        <v/>
      </c>
      <c r="CG44" s="53" t="str">
        <f>IF(Overall!CG44=1,'by E.K.'!$CI44,"")</f>
        <v/>
      </c>
      <c r="CH44" s="51"/>
      <c r="CI44" s="64" t="s">
        <v>38</v>
      </c>
      <c r="CJ44" s="51"/>
      <c r="CK44" s="121" t="s">
        <v>120</v>
      </c>
      <c r="CL44" s="51"/>
      <c r="CM44" s="12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2"/>
      <c r="DW44" s="52"/>
      <c r="DX44" s="52"/>
      <c r="DY44" s="52"/>
      <c r="DZ44" s="52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</row>
    <row r="45" spans="1:250" x14ac:dyDescent="0.35">
      <c r="A45" s="53" t="str">
        <f>IF(Overall!A45=1,'by E.K.'!$CI45,"")</f>
        <v/>
      </c>
      <c r="B45" s="53" t="str">
        <f>IF(Overall!B45=1,'by E.K.'!$CI45,"")</f>
        <v/>
      </c>
      <c r="C45" s="53" t="str">
        <f>IF(Overall!C45=1,'by E.K.'!$CI45,"")</f>
        <v/>
      </c>
      <c r="D45" s="53" t="str">
        <f>IF(Overall!D45=1,'by E.K.'!$CI45,"")</f>
        <v/>
      </c>
      <c r="E45" s="53" t="str">
        <f>IF(Overall!E45=1,'by E.K.'!$CI45,"")</f>
        <v/>
      </c>
      <c r="F45" s="53" t="str">
        <f>IF(Overall!F45=1,'by E.K.'!$CI45,"")</f>
        <v/>
      </c>
      <c r="G45" s="53" t="str">
        <f>IF(Overall!G45=1,'by E.K.'!$CI45,"")</f>
        <v/>
      </c>
      <c r="H45" s="53" t="str">
        <f>IF(Overall!H45=1,'by E.K.'!$CI45,"")</f>
        <v/>
      </c>
      <c r="I45" s="53" t="str">
        <f>IF(Overall!I45=1,'by E.K.'!$CI45,"")</f>
        <v/>
      </c>
      <c r="J45" s="53" t="str">
        <f>IF(Overall!J45=1,'by E.K.'!$CI45,"")</f>
        <v/>
      </c>
      <c r="K45" s="53" t="str">
        <f>IF(Overall!K45=1,'by E.K.'!$CI45,"")</f>
        <v/>
      </c>
      <c r="L45" s="53" t="str">
        <f>IF(Overall!L45=1,'by E.K.'!$CI45,"")</f>
        <v/>
      </c>
      <c r="M45" s="53" t="str">
        <f>IF(Overall!M45=1,'by E.K.'!$CI45,"")</f>
        <v/>
      </c>
      <c r="N45" s="53" t="str">
        <f>IF(Overall!N45=1,'by E.K.'!$CI45,"")</f>
        <v/>
      </c>
      <c r="O45" s="53" t="str">
        <f>IF(Overall!O45=1,'by E.K.'!$CI45,"")</f>
        <v/>
      </c>
      <c r="P45" s="53" t="str">
        <f>IF(Overall!P45=1,'by E.K.'!$CI45,"")</f>
        <v/>
      </c>
      <c r="Q45" s="53" t="str">
        <f>IF(Overall!Q45=1,'by E.K.'!$CI45,"")</f>
        <v/>
      </c>
      <c r="R45" s="53" t="str">
        <f>IF(Overall!R45=1,'by E.K.'!$CI45,"")</f>
        <v/>
      </c>
      <c r="S45" s="53" t="str">
        <f>IF(Overall!S45=1,'by E.K.'!$CI45,"")</f>
        <v/>
      </c>
      <c r="T45" s="53" t="str">
        <f>IF(Overall!T45=1,'by E.K.'!$CI45,"")</f>
        <v/>
      </c>
      <c r="U45" s="53" t="str">
        <f>IF(Overall!U45=1,'by E.K.'!$CI45,"")</f>
        <v/>
      </c>
      <c r="V45" s="53" t="str">
        <f>IF(Overall!V45=1,'by E.K.'!$CI45,"")</f>
        <v/>
      </c>
      <c r="W45" s="53" t="str">
        <f>IF(Overall!W45=1,'by E.K.'!$CI45,"")</f>
        <v/>
      </c>
      <c r="X45" s="53" t="str">
        <f>IF(Overall!X45=1,'by E.K.'!$CI45,"")</f>
        <v/>
      </c>
      <c r="Y45" s="53" t="str">
        <f>IF(Overall!Y45=1,'by E.K.'!$CI45,"")</f>
        <v/>
      </c>
      <c r="Z45" s="51"/>
      <c r="AA45" s="51">
        <v>14</v>
      </c>
      <c r="AB45" s="51">
        <v>11</v>
      </c>
      <c r="AC45" s="51">
        <v>44</v>
      </c>
      <c r="AD45" s="51"/>
      <c r="AE45" s="53" t="str">
        <f>IF(Overall!AE45=1,'by E.K.'!$CI45,"")</f>
        <v/>
      </c>
      <c r="AF45" s="53" t="str">
        <f>IF(Overall!AF45=1,'by E.K.'!$CI45,"")</f>
        <v/>
      </c>
      <c r="AG45" s="53" t="str">
        <f>IF(Overall!AG45=1,'by E.K.'!$CI45,"")</f>
        <v/>
      </c>
      <c r="AH45" s="53" t="str">
        <f>IF(Overall!AH45=1,'by E.K.'!$CI45,"")</f>
        <v/>
      </c>
      <c r="AI45" s="53" t="str">
        <f>IF(Overall!AI45=1,'by E.K.'!$CI45,"")</f>
        <v/>
      </c>
      <c r="AJ45" s="53" t="str">
        <f>IF(Overall!AJ45=1,'by E.K.'!$CI45,"")</f>
        <v/>
      </c>
      <c r="AK45" s="53" t="str">
        <f>IF(Overall!AK45=1,'by E.K.'!$CI45,"")</f>
        <v/>
      </c>
      <c r="AL45" s="53" t="str">
        <f>IF(Overall!AL45=1,'by E.K.'!$CI45,"")</f>
        <v/>
      </c>
      <c r="AM45" s="53" t="str">
        <f>IF(Overall!AM45=1,'by E.K.'!$CI45,"")</f>
        <v/>
      </c>
      <c r="AN45" s="53" t="str">
        <f>IF(Overall!AN45=1,'by E.K.'!$CI45,"")</f>
        <v/>
      </c>
      <c r="AO45" s="53" t="str">
        <f>IF(Overall!AO45=1,'by E.K.'!$CI45,"")</f>
        <v/>
      </c>
      <c r="AP45" s="53" t="str">
        <f>IF(Overall!AP45=1,'by E.K.'!$CI45,"")</f>
        <v/>
      </c>
      <c r="AQ45" s="53" t="str">
        <f>IF(Overall!AQ45=1,'by E.K.'!$CI45,"")</f>
        <v/>
      </c>
      <c r="AR45" s="53" t="str">
        <f>IF(Overall!AR45=1,'by E.K.'!$CI45,"")</f>
        <v/>
      </c>
      <c r="AS45" s="53" t="str">
        <f>IF(Overall!AS45=1,'by E.K.'!$CI45,"")</f>
        <v/>
      </c>
      <c r="AT45" s="53" t="str">
        <f>IF(Overall!AT45=1,'by E.K.'!$CI45,"")</f>
        <v/>
      </c>
      <c r="AU45" s="53" t="str">
        <f>IF(Overall!AU45=1,'by E.K.'!$CI45,"")</f>
        <v/>
      </c>
      <c r="AV45" s="53" t="str">
        <f>IF(Overall!AV45=1,'by E.K.'!$CI45,"")</f>
        <v/>
      </c>
      <c r="AW45" s="53" t="str">
        <f>IF(Overall!AW45=1,'by E.K.'!$CI45,"")</f>
        <v/>
      </c>
      <c r="AX45" s="53" t="str">
        <f>IF(Overall!AX45=1,'by E.K.'!$CI45,"")</f>
        <v/>
      </c>
      <c r="AY45" s="53" t="str">
        <f>IF(Overall!AY45=1,'by E.K.'!$CI45,"")</f>
        <v/>
      </c>
      <c r="AZ45" s="53" t="str">
        <f>IF(Overall!AZ45=1,'by E.K.'!$CI45,"")</f>
        <v/>
      </c>
      <c r="BA45" s="53" t="str">
        <f>IF(Overall!BA45=1,'by E.K.'!$CI45,"")</f>
        <v/>
      </c>
      <c r="BB45" s="53" t="str">
        <f>IF(Overall!BB45=1,'by E.K.'!$CI45,"")</f>
        <v/>
      </c>
      <c r="BC45" s="53" t="str">
        <f>IF(Overall!BC45=1,'by E.K.'!$CI45,"")</f>
        <v/>
      </c>
      <c r="BD45" s="51"/>
      <c r="BE45" s="51">
        <v>0</v>
      </c>
      <c r="BF45" s="51">
        <v>25</v>
      </c>
      <c r="BG45" s="51">
        <v>100</v>
      </c>
      <c r="BH45" s="51"/>
      <c r="BI45" s="53" t="str">
        <f>IF(Overall!BI45=1,'by E.K.'!$CI45,"")</f>
        <v/>
      </c>
      <c r="BJ45" s="53" t="str">
        <f>IF(Overall!BJ45=1,'by E.K.'!$CI45,"")</f>
        <v/>
      </c>
      <c r="BK45" s="53" t="str">
        <f>IF(Overall!BK45=1,'by E.K.'!$CI45,"")</f>
        <v/>
      </c>
      <c r="BL45" s="53" t="str">
        <f>IF(Overall!BL45=1,'by E.K.'!$CI45,"")</f>
        <v/>
      </c>
      <c r="BM45" s="53" t="str">
        <f>IF(Overall!BM45=1,'by E.K.'!$CI45,"")</f>
        <v/>
      </c>
      <c r="BN45" s="53" t="str">
        <f>IF(Overall!BN45=1,'by E.K.'!$CI45,"")</f>
        <v/>
      </c>
      <c r="BO45" s="53" t="str">
        <f>IF(Overall!BO45=1,'by E.K.'!$CI45,"")</f>
        <v/>
      </c>
      <c r="BP45" s="53" t="str">
        <f>IF(Overall!BP45=1,'by E.K.'!$CI45,"")</f>
        <v/>
      </c>
      <c r="BQ45" s="53" t="str">
        <f>IF(Overall!BQ45=1,'by E.K.'!$CI45,"")</f>
        <v/>
      </c>
      <c r="BR45" s="53" t="str">
        <f>IF(Overall!BR45=1,'by E.K.'!$CI45,"")</f>
        <v/>
      </c>
      <c r="BS45" s="53" t="str">
        <f>IF(Overall!BS45=1,'by E.K.'!$CI45,"")</f>
        <v/>
      </c>
      <c r="BT45" s="53" t="str">
        <f>IF(Overall!BT45=1,'by E.K.'!$CI45,"")</f>
        <v/>
      </c>
      <c r="BU45" s="53" t="str">
        <f>IF(Overall!BU45=1,'by E.K.'!$CI45,"")</f>
        <v/>
      </c>
      <c r="BV45" s="53" t="str">
        <f>IF(Overall!BV45=1,'by E.K.'!$CI45,"")</f>
        <v/>
      </c>
      <c r="BW45" s="53" t="str">
        <f>IF(Overall!BW45=1,'by E.K.'!$CI45,"")</f>
        <v/>
      </c>
      <c r="BX45" s="53" t="str">
        <f>IF(Overall!BX45=1,'by E.K.'!$CI45,"")</f>
        <v/>
      </c>
      <c r="BY45" s="53" t="str">
        <f>IF(Overall!BY45=1,'by E.K.'!$CI45,"")</f>
        <v/>
      </c>
      <c r="BZ45" s="53" t="str">
        <f>IF(Overall!BZ45=1,'by E.K.'!$CI45,"")</f>
        <v/>
      </c>
      <c r="CA45" s="53" t="str">
        <f>IF(Overall!CA45=1,'by E.K.'!$CI45,"")</f>
        <v/>
      </c>
      <c r="CB45" s="53" t="str">
        <f>IF(Overall!CB45=1,'by E.K.'!$CI45,"")</f>
        <v/>
      </c>
      <c r="CC45" s="53" t="str">
        <f>IF(Overall!CC45=1,'by E.K.'!$CI45,"")</f>
        <v/>
      </c>
      <c r="CD45" s="53" t="str">
        <f>IF(Overall!CD45=1,'by E.K.'!$CI45,"")</f>
        <v/>
      </c>
      <c r="CE45" s="53" t="str">
        <f>IF(Overall!CE45=1,'by E.K.'!$CI45,"")</f>
        <v/>
      </c>
      <c r="CF45" s="53" t="str">
        <f>IF(Overall!CF45=1,'by E.K.'!$CI45,"")</f>
        <v/>
      </c>
      <c r="CG45" s="53" t="str">
        <f>IF(Overall!CG45=1,'by E.K.'!$CI45,"")</f>
        <v/>
      </c>
      <c r="CH45" s="51"/>
      <c r="CI45" s="64" t="s">
        <v>31</v>
      </c>
      <c r="CJ45" s="51"/>
      <c r="CK45" s="121" t="s">
        <v>113</v>
      </c>
      <c r="CL45" s="51"/>
      <c r="CM45" s="12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2"/>
      <c r="DW45" s="52"/>
      <c r="DX45" s="52"/>
      <c r="DY45" s="52"/>
      <c r="DZ45" s="52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</row>
    <row r="46" spans="1:250" x14ac:dyDescent="0.35">
      <c r="A46" s="53" t="str">
        <f>IF(Overall!A46=1,'by E.K.'!$CI46,"")</f>
        <v/>
      </c>
      <c r="B46" s="53" t="str">
        <f>IF(Overall!B46=1,'by E.K.'!$CI46,"")</f>
        <v/>
      </c>
      <c r="C46" s="53" t="str">
        <f>IF(Overall!C46=1,'by E.K.'!$CI46,"")</f>
        <v/>
      </c>
      <c r="D46" s="53" t="str">
        <f>IF(Overall!D46=1,'by E.K.'!$CI46,"")</f>
        <v/>
      </c>
      <c r="E46" s="53" t="str">
        <f>IF(Overall!E46=1,'by E.K.'!$CI46,"")</f>
        <v/>
      </c>
      <c r="F46" s="53" t="str">
        <f>IF(Overall!F46=1,'by E.K.'!$CI46,"")</f>
        <v/>
      </c>
      <c r="G46" s="53" t="str">
        <f>IF(Overall!G46=1,'by E.K.'!$CI46,"")</f>
        <v/>
      </c>
      <c r="H46" s="53" t="str">
        <f>IF(Overall!H46=1,'by E.K.'!$CI46,"")</f>
        <v/>
      </c>
      <c r="I46" s="53" t="str">
        <f>IF(Overall!I46=1,'by E.K.'!$CI46,"")</f>
        <v/>
      </c>
      <c r="J46" s="53" t="str">
        <f>IF(Overall!J46=1,'by E.K.'!$CI46,"")</f>
        <v/>
      </c>
      <c r="K46" s="53" t="str">
        <f>IF(Overall!K46=1,'by E.K.'!$CI46,"")</f>
        <v/>
      </c>
      <c r="L46" s="53" t="str">
        <f>IF(Overall!L46=1,'by E.K.'!$CI46,"")</f>
        <v/>
      </c>
      <c r="M46" s="53" t="str">
        <f>IF(Overall!M46=1,'by E.K.'!$CI46,"")</f>
        <v/>
      </c>
      <c r="N46" s="53" t="str">
        <f>IF(Overall!N46=1,'by E.K.'!$CI46,"")</f>
        <v/>
      </c>
      <c r="O46" s="53" t="str">
        <f>IF(Overall!O46=1,'by E.K.'!$CI46,"")</f>
        <v/>
      </c>
      <c r="P46" s="53" t="str">
        <f>IF(Overall!P46=1,'by E.K.'!$CI46,"")</f>
        <v/>
      </c>
      <c r="Q46" s="53" t="str">
        <f>IF(Overall!Q46=1,'by E.K.'!$CI46,"")</f>
        <v/>
      </c>
      <c r="R46" s="53" t="str">
        <f>IF(Overall!R46=1,'by E.K.'!$CI46,"")</f>
        <v/>
      </c>
      <c r="S46" s="53" t="str">
        <f>IF(Overall!S46=1,'by E.K.'!$CI46,"")</f>
        <v/>
      </c>
      <c r="T46" s="53" t="str">
        <f>IF(Overall!T46=1,'by E.K.'!$CI46,"")</f>
        <v/>
      </c>
      <c r="U46" s="53" t="str">
        <f>IF(Overall!U46=1,'by E.K.'!$CI46,"")</f>
        <v/>
      </c>
      <c r="V46" s="53" t="str">
        <f>IF(Overall!V46=1,'by E.K.'!$CI46,"")</f>
        <v/>
      </c>
      <c r="W46" s="53" t="str">
        <f>IF(Overall!W46=1,'by E.K.'!$CI46,"")</f>
        <v/>
      </c>
      <c r="X46" s="53" t="str">
        <f>IF(Overall!X46=1,'by E.K.'!$CI46,"")</f>
        <v/>
      </c>
      <c r="Y46" s="53" t="str">
        <f>IF(Overall!Y46=1,'by E.K.'!$CI46,"")</f>
        <v/>
      </c>
      <c r="Z46" s="51"/>
      <c r="AA46" s="51">
        <v>13</v>
      </c>
      <c r="AB46" s="51">
        <v>12</v>
      </c>
      <c r="AC46" s="51">
        <v>48</v>
      </c>
      <c r="AD46" s="51"/>
      <c r="AE46" s="53" t="str">
        <f>IF(Overall!AE46=1,'by E.K.'!$CI46,"")</f>
        <v/>
      </c>
      <c r="AF46" s="53" t="str">
        <f>IF(Overall!AF46=1,'by E.K.'!$CI46,"")</f>
        <v/>
      </c>
      <c r="AG46" s="53" t="str">
        <f>IF(Overall!AG46=1,'by E.K.'!$CI46,"")</f>
        <v/>
      </c>
      <c r="AH46" s="53" t="str">
        <f>IF(Overall!AH46=1,'by E.K.'!$CI46,"")</f>
        <v/>
      </c>
      <c r="AI46" s="53" t="str">
        <f>IF(Overall!AI46=1,'by E.K.'!$CI46,"")</f>
        <v/>
      </c>
      <c r="AJ46" s="53" t="str">
        <f>IF(Overall!AJ46=1,'by E.K.'!$CI46,"")</f>
        <v/>
      </c>
      <c r="AK46" s="53" t="str">
        <f>IF(Overall!AK46=1,'by E.K.'!$CI46,"")</f>
        <v/>
      </c>
      <c r="AL46" s="53" t="str">
        <f>IF(Overall!AL46=1,'by E.K.'!$CI46,"")</f>
        <v/>
      </c>
      <c r="AM46" s="53" t="str">
        <f>IF(Overall!AM46=1,'by E.K.'!$CI46,"")</f>
        <v/>
      </c>
      <c r="AN46" s="53" t="str">
        <f>IF(Overall!AN46=1,'by E.K.'!$CI46,"")</f>
        <v/>
      </c>
      <c r="AO46" s="53" t="str">
        <f>IF(Overall!AO46=1,'by E.K.'!$CI46,"")</f>
        <v/>
      </c>
      <c r="AP46" s="53" t="str">
        <f>IF(Overall!AP46=1,'by E.K.'!$CI46,"")</f>
        <v/>
      </c>
      <c r="AQ46" s="53" t="str">
        <f>IF(Overall!AQ46=1,'by E.K.'!$CI46,"")</f>
        <v/>
      </c>
      <c r="AR46" s="53" t="str">
        <f>IF(Overall!AR46=1,'by E.K.'!$CI46,"")</f>
        <v/>
      </c>
      <c r="AS46" s="53" t="str">
        <f>IF(Overall!AS46=1,'by E.K.'!$CI46,"")</f>
        <v/>
      </c>
      <c r="AT46" s="53" t="str">
        <f>IF(Overall!AT46=1,'by E.K.'!$CI46,"")</f>
        <v/>
      </c>
      <c r="AU46" s="53" t="str">
        <f>IF(Overall!AU46=1,'by E.K.'!$CI46,"")</f>
        <v/>
      </c>
      <c r="AV46" s="53" t="str">
        <f>IF(Overall!AV46=1,'by E.K.'!$CI46,"")</f>
        <v/>
      </c>
      <c r="AW46" s="53" t="str">
        <f>IF(Overall!AW46=1,'by E.K.'!$CI46,"")</f>
        <v/>
      </c>
      <c r="AX46" s="53" t="str">
        <f>IF(Overall!AX46=1,'by E.K.'!$CI46,"")</f>
        <v/>
      </c>
      <c r="AY46" s="53" t="str">
        <f>IF(Overall!AY46=1,'by E.K.'!$CI46,"")</f>
        <v/>
      </c>
      <c r="AZ46" s="53" t="str">
        <f>IF(Overall!AZ46=1,'by E.K.'!$CI46,"")</f>
        <v/>
      </c>
      <c r="BA46" s="53" t="str">
        <f>IF(Overall!BA46=1,'by E.K.'!$CI46,"")</f>
        <v/>
      </c>
      <c r="BB46" s="53" t="str">
        <f>IF(Overall!BB46=1,'by E.K.'!$CI46,"")</f>
        <v/>
      </c>
      <c r="BC46" s="53" t="str">
        <f>IF(Overall!BC46=1,'by E.K.'!$CI46,"")</f>
        <v/>
      </c>
      <c r="BD46" s="51"/>
      <c r="BE46" s="51">
        <v>0</v>
      </c>
      <c r="BF46" s="51">
        <v>25</v>
      </c>
      <c r="BG46" s="51">
        <v>100</v>
      </c>
      <c r="BH46" s="51"/>
      <c r="BI46" s="53" t="str">
        <f>IF(Overall!BI46=1,'by E.K.'!$CI46,"")</f>
        <v/>
      </c>
      <c r="BJ46" s="53" t="str">
        <f>IF(Overall!BJ46=1,'by E.K.'!$CI46,"")</f>
        <v/>
      </c>
      <c r="BK46" s="53" t="str">
        <f>IF(Overall!BK46=1,'by E.K.'!$CI46,"")</f>
        <v/>
      </c>
      <c r="BL46" s="53" t="str">
        <f>IF(Overall!BL46=1,'by E.K.'!$CI46,"")</f>
        <v/>
      </c>
      <c r="BM46" s="53" t="str">
        <f>IF(Overall!BM46=1,'by E.K.'!$CI46,"")</f>
        <v/>
      </c>
      <c r="BN46" s="53" t="str">
        <f>IF(Overall!BN46=1,'by E.K.'!$CI46,"")</f>
        <v/>
      </c>
      <c r="BO46" s="53" t="str">
        <f>IF(Overall!BO46=1,'by E.K.'!$CI46,"")</f>
        <v/>
      </c>
      <c r="BP46" s="53" t="str">
        <f>IF(Overall!BP46=1,'by E.K.'!$CI46,"")</f>
        <v/>
      </c>
      <c r="BQ46" s="53" t="str">
        <f>IF(Overall!BQ46=1,'by E.K.'!$CI46,"")</f>
        <v/>
      </c>
      <c r="BR46" s="53" t="str">
        <f>IF(Overall!BR46=1,'by E.K.'!$CI46,"")</f>
        <v/>
      </c>
      <c r="BS46" s="53" t="str">
        <f>IF(Overall!BS46=1,'by E.K.'!$CI46,"")</f>
        <v/>
      </c>
      <c r="BT46" s="53" t="str">
        <f>IF(Overall!BT46=1,'by E.K.'!$CI46,"")</f>
        <v/>
      </c>
      <c r="BU46" s="53" t="str">
        <f>IF(Overall!BU46=1,'by E.K.'!$CI46,"")</f>
        <v/>
      </c>
      <c r="BV46" s="53" t="str">
        <f>IF(Overall!BV46=1,'by E.K.'!$CI46,"")</f>
        <v/>
      </c>
      <c r="BW46" s="53" t="str">
        <f>IF(Overall!BW46=1,'by E.K.'!$CI46,"")</f>
        <v/>
      </c>
      <c r="BX46" s="53" t="str">
        <f>IF(Overall!BX46=1,'by E.K.'!$CI46,"")</f>
        <v/>
      </c>
      <c r="BY46" s="53" t="str">
        <f>IF(Overall!BY46=1,'by E.K.'!$CI46,"")</f>
        <v/>
      </c>
      <c r="BZ46" s="53" t="str">
        <f>IF(Overall!BZ46=1,'by E.K.'!$CI46,"")</f>
        <v/>
      </c>
      <c r="CA46" s="53" t="str">
        <f>IF(Overall!CA46=1,'by E.K.'!$CI46,"")</f>
        <v/>
      </c>
      <c r="CB46" s="53" t="str">
        <f>IF(Overall!CB46=1,'by E.K.'!$CI46,"")</f>
        <v/>
      </c>
      <c r="CC46" s="53" t="str">
        <f>IF(Overall!CC46=1,'by E.K.'!$CI46,"")</f>
        <v/>
      </c>
      <c r="CD46" s="53" t="str">
        <f>IF(Overall!CD46=1,'by E.K.'!$CI46,"")</f>
        <v/>
      </c>
      <c r="CE46" s="53" t="str">
        <f>IF(Overall!CE46=1,'by E.K.'!$CI46,"")</f>
        <v/>
      </c>
      <c r="CF46" s="53" t="str">
        <f>IF(Overall!CF46=1,'by E.K.'!$CI46,"")</f>
        <v/>
      </c>
      <c r="CG46" s="53" t="str">
        <f>IF(Overall!CG46=1,'by E.K.'!$CI46,"")</f>
        <v/>
      </c>
      <c r="CH46" s="51"/>
      <c r="CI46" s="64" t="s">
        <v>29</v>
      </c>
      <c r="CJ46" s="51"/>
      <c r="CK46" s="121" t="s">
        <v>116</v>
      </c>
      <c r="CL46" s="51"/>
      <c r="CM46" s="12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2"/>
      <c r="DW46" s="52"/>
      <c r="DX46" s="52"/>
      <c r="DY46" s="52"/>
      <c r="DZ46" s="52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</row>
    <row r="47" spans="1:250" x14ac:dyDescent="0.35">
      <c r="A47" s="53" t="str">
        <f>IF(Overall!A47=1,'by E.K.'!$CI47,"")</f>
        <v/>
      </c>
      <c r="B47" s="53" t="str">
        <f>IF(Overall!B47=1,'by E.K.'!$CI47,"")</f>
        <v/>
      </c>
      <c r="C47" s="53" t="str">
        <f>IF(Overall!C47=1,'by E.K.'!$CI47,"")</f>
        <v/>
      </c>
      <c r="D47" s="53" t="str">
        <f>IF(Overall!D47=1,'by E.K.'!$CI47,"")</f>
        <v/>
      </c>
      <c r="E47" s="53" t="str">
        <f>IF(Overall!E47=1,'by E.K.'!$CI47,"")</f>
        <v/>
      </c>
      <c r="F47" s="53" t="str">
        <f>IF(Overall!F47=1,'by E.K.'!$CI47,"")</f>
        <v/>
      </c>
      <c r="G47" s="53" t="str">
        <f>IF(Overall!G47=1,'by E.K.'!$CI47,"")</f>
        <v/>
      </c>
      <c r="H47" s="53" t="str">
        <f>IF(Overall!H47=1,'by E.K.'!$CI47,"")</f>
        <v/>
      </c>
      <c r="I47" s="53" t="str">
        <f>IF(Overall!I47=1,'by E.K.'!$CI47,"")</f>
        <v/>
      </c>
      <c r="J47" s="53" t="str">
        <f>IF(Overall!J47=1,'by E.K.'!$CI47,"")</f>
        <v/>
      </c>
      <c r="K47" s="53" t="str">
        <f>IF(Overall!K47=1,'by E.K.'!$CI47,"")</f>
        <v/>
      </c>
      <c r="L47" s="53" t="str">
        <f>IF(Overall!L47=1,'by E.K.'!$CI47,"")</f>
        <v/>
      </c>
      <c r="M47" s="53" t="str">
        <f>IF(Overall!M47=1,'by E.K.'!$CI47,"")</f>
        <v/>
      </c>
      <c r="N47" s="53" t="str">
        <f>IF(Overall!N47=1,'by E.K.'!$CI47,"")</f>
        <v/>
      </c>
      <c r="O47" s="53" t="str">
        <f>IF(Overall!O47=1,'by E.K.'!$CI47,"")</f>
        <v/>
      </c>
      <c r="P47" s="53" t="str">
        <f>IF(Overall!P47=1,'by E.K.'!$CI47,"")</f>
        <v/>
      </c>
      <c r="Q47" s="53" t="str">
        <f>IF(Overall!Q47=1,'by E.K.'!$CI47,"")</f>
        <v/>
      </c>
      <c r="R47" s="53" t="str">
        <f>IF(Overall!R47=1,'by E.K.'!$CI47,"")</f>
        <v/>
      </c>
      <c r="S47" s="53" t="str">
        <f>IF(Overall!S47=1,'by E.K.'!$CI47,"")</f>
        <v/>
      </c>
      <c r="T47" s="53" t="str">
        <f>IF(Overall!T47=1,'by E.K.'!$CI47,"")</f>
        <v/>
      </c>
      <c r="U47" s="53" t="str">
        <f>IF(Overall!U47=1,'by E.K.'!$CI47,"")</f>
        <v/>
      </c>
      <c r="V47" s="53" t="str">
        <f>IF(Overall!V47=1,'by E.K.'!$CI47,"")</f>
        <v/>
      </c>
      <c r="W47" s="53" t="str">
        <f>IF(Overall!W47=1,'by E.K.'!$CI47,"")</f>
        <v/>
      </c>
      <c r="X47" s="53" t="str">
        <f>IF(Overall!X47=1,'by E.K.'!$CI47,"")</f>
        <v/>
      </c>
      <c r="Y47" s="53" t="str">
        <f>IF(Overall!Y47=1,'by E.K.'!$CI47,"")</f>
        <v/>
      </c>
      <c r="Z47" s="51"/>
      <c r="AA47" s="51">
        <v>12</v>
      </c>
      <c r="AB47" s="51">
        <v>13</v>
      </c>
      <c r="AC47" s="51">
        <v>52</v>
      </c>
      <c r="AD47" s="51"/>
      <c r="AE47" s="53" t="str">
        <f>IF(Overall!AE47=1,'by E.K.'!$CI47,"")</f>
        <v/>
      </c>
      <c r="AF47" s="53" t="str">
        <f>IF(Overall!AF47=1,'by E.K.'!$CI47,"")</f>
        <v/>
      </c>
      <c r="AG47" s="53" t="str">
        <f>IF(Overall!AG47=1,'by E.K.'!$CI47,"")</f>
        <v/>
      </c>
      <c r="AH47" s="53" t="str">
        <f>IF(Overall!AH47=1,'by E.K.'!$CI47,"")</f>
        <v/>
      </c>
      <c r="AI47" s="53" t="str">
        <f>IF(Overall!AI47=1,'by E.K.'!$CI47,"")</f>
        <v/>
      </c>
      <c r="AJ47" s="53" t="str">
        <f>IF(Overall!AJ47=1,'by E.K.'!$CI47,"")</f>
        <v/>
      </c>
      <c r="AK47" s="53" t="str">
        <f>IF(Overall!AK47=1,'by E.K.'!$CI47,"")</f>
        <v/>
      </c>
      <c r="AL47" s="53" t="str">
        <f>IF(Overall!AL47=1,'by E.K.'!$CI47,"")</f>
        <v/>
      </c>
      <c r="AM47" s="53" t="str">
        <f>IF(Overall!AM47=1,'by E.K.'!$CI47,"")</f>
        <v/>
      </c>
      <c r="AN47" s="53" t="str">
        <f>IF(Overall!AN47=1,'by E.K.'!$CI47,"")</f>
        <v/>
      </c>
      <c r="AO47" s="53" t="str">
        <f>IF(Overall!AO47=1,'by E.K.'!$CI47,"")</f>
        <v/>
      </c>
      <c r="AP47" s="53" t="str">
        <f>IF(Overall!AP47=1,'by E.K.'!$CI47,"")</f>
        <v/>
      </c>
      <c r="AQ47" s="53" t="str">
        <f>IF(Overall!AQ47=1,'by E.K.'!$CI47,"")</f>
        <v/>
      </c>
      <c r="AR47" s="53" t="str">
        <f>IF(Overall!AR47=1,'by E.K.'!$CI47,"")</f>
        <v/>
      </c>
      <c r="AS47" s="53" t="str">
        <f>IF(Overall!AS47=1,'by E.K.'!$CI47,"")</f>
        <v/>
      </c>
      <c r="AT47" s="53" t="str">
        <f>IF(Overall!AT47=1,'by E.K.'!$CI47,"")</f>
        <v/>
      </c>
      <c r="AU47" s="53" t="str">
        <f>IF(Overall!AU47=1,'by E.K.'!$CI47,"")</f>
        <v/>
      </c>
      <c r="AV47" s="53" t="str">
        <f>IF(Overall!AV47=1,'by E.K.'!$CI47,"")</f>
        <v/>
      </c>
      <c r="AW47" s="53" t="str">
        <f>IF(Overall!AW47=1,'by E.K.'!$CI47,"")</f>
        <v/>
      </c>
      <c r="AX47" s="53" t="str">
        <f>IF(Overall!AX47=1,'by E.K.'!$CI47,"")</f>
        <v/>
      </c>
      <c r="AY47" s="53" t="str">
        <f>IF(Overall!AY47=1,'by E.K.'!$CI47,"")</f>
        <v/>
      </c>
      <c r="AZ47" s="53" t="str">
        <f>IF(Overall!AZ47=1,'by E.K.'!$CI47,"")</f>
        <v/>
      </c>
      <c r="BA47" s="53" t="str">
        <f>IF(Overall!BA47=1,'by E.K.'!$CI47,"")</f>
        <v/>
      </c>
      <c r="BB47" s="53" t="str">
        <f>IF(Overall!BB47=1,'by E.K.'!$CI47,"")</f>
        <v/>
      </c>
      <c r="BC47" s="53" t="str">
        <f>IF(Overall!BC47=1,'by E.K.'!$CI47,"")</f>
        <v/>
      </c>
      <c r="BD47" s="51"/>
      <c r="BE47" s="51">
        <v>0</v>
      </c>
      <c r="BF47" s="51">
        <v>25</v>
      </c>
      <c r="BG47" s="51">
        <v>100</v>
      </c>
      <c r="BH47" s="51"/>
      <c r="BI47" s="53" t="str">
        <f>IF(Overall!BI47=1,'by E.K.'!$CI47,"")</f>
        <v/>
      </c>
      <c r="BJ47" s="53" t="str">
        <f>IF(Overall!BJ47=1,'by E.K.'!$CI47,"")</f>
        <v/>
      </c>
      <c r="BK47" s="53" t="str">
        <f>IF(Overall!BK47=1,'by E.K.'!$CI47,"")</f>
        <v/>
      </c>
      <c r="BL47" s="53" t="str">
        <f>IF(Overall!BL47=1,'by E.K.'!$CI47,"")</f>
        <v/>
      </c>
      <c r="BM47" s="53" t="str">
        <f>IF(Overall!BM47=1,'by E.K.'!$CI47,"")</f>
        <v/>
      </c>
      <c r="BN47" s="53" t="str">
        <f>IF(Overall!BN47=1,'by E.K.'!$CI47,"")</f>
        <v/>
      </c>
      <c r="BO47" s="53" t="str">
        <f>IF(Overall!BO47=1,'by E.K.'!$CI47,"")</f>
        <v/>
      </c>
      <c r="BP47" s="53" t="str">
        <f>IF(Overall!BP47=1,'by E.K.'!$CI47,"")</f>
        <v/>
      </c>
      <c r="BQ47" s="53" t="str">
        <f>IF(Overall!BQ47=1,'by E.K.'!$CI47,"")</f>
        <v/>
      </c>
      <c r="BR47" s="53" t="str">
        <f>IF(Overall!BR47=1,'by E.K.'!$CI47,"")</f>
        <v/>
      </c>
      <c r="BS47" s="53" t="str">
        <f>IF(Overall!BS47=1,'by E.K.'!$CI47,"")</f>
        <v/>
      </c>
      <c r="BT47" s="53" t="str">
        <f>IF(Overall!BT47=1,'by E.K.'!$CI47,"")</f>
        <v/>
      </c>
      <c r="BU47" s="53" t="str">
        <f>IF(Overall!BU47=1,'by E.K.'!$CI47,"")</f>
        <v/>
      </c>
      <c r="BV47" s="53" t="str">
        <f>IF(Overall!BV47=1,'by E.K.'!$CI47,"")</f>
        <v/>
      </c>
      <c r="BW47" s="53" t="str">
        <f>IF(Overall!BW47=1,'by E.K.'!$CI47,"")</f>
        <v/>
      </c>
      <c r="BX47" s="53" t="str">
        <f>IF(Overall!BX47=1,'by E.K.'!$CI47,"")</f>
        <v/>
      </c>
      <c r="BY47" s="53" t="str">
        <f>IF(Overall!BY47=1,'by E.K.'!$CI47,"")</f>
        <v/>
      </c>
      <c r="BZ47" s="53" t="str">
        <f>IF(Overall!BZ47=1,'by E.K.'!$CI47,"")</f>
        <v/>
      </c>
      <c r="CA47" s="53" t="str">
        <f>IF(Overall!CA47=1,'by E.K.'!$CI47,"")</f>
        <v/>
      </c>
      <c r="CB47" s="53" t="str">
        <f>IF(Overall!CB47=1,'by E.K.'!$CI47,"")</f>
        <v/>
      </c>
      <c r="CC47" s="53" t="str">
        <f>IF(Overall!CC47=1,'by E.K.'!$CI47,"")</f>
        <v/>
      </c>
      <c r="CD47" s="53" t="str">
        <f>IF(Overall!CD47=1,'by E.K.'!$CI47,"")</f>
        <v/>
      </c>
      <c r="CE47" s="53" t="str">
        <f>IF(Overall!CE47=1,'by E.K.'!$CI47,"")</f>
        <v/>
      </c>
      <c r="CF47" s="53" t="str">
        <f>IF(Overall!CF47=1,'by E.K.'!$CI47,"")</f>
        <v/>
      </c>
      <c r="CG47" s="53" t="str">
        <f>IF(Overall!CG47=1,'by E.K.'!$CI47,"")</f>
        <v/>
      </c>
      <c r="CH47" s="51"/>
      <c r="CI47" s="64" t="s">
        <v>29</v>
      </c>
      <c r="CJ47" s="51"/>
      <c r="CK47" s="121" t="s">
        <v>116</v>
      </c>
      <c r="CL47" s="51"/>
      <c r="CM47" s="12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3"/>
      <c r="DW47" s="53"/>
      <c r="DX47" s="53"/>
      <c r="DY47" s="53"/>
      <c r="DZ47" s="53"/>
    </row>
    <row r="48" spans="1:250" x14ac:dyDescent="0.35">
      <c r="A48" s="53" t="str">
        <f>IF(Overall!A48=1,'by E.K.'!$CI48,"")</f>
        <v/>
      </c>
      <c r="B48" s="53" t="str">
        <f>IF(Overall!B48=1,'by E.K.'!$CI48,"")</f>
        <v/>
      </c>
      <c r="C48" s="53" t="str">
        <f>IF(Overall!C48=1,'by E.K.'!$CI48,"")</f>
        <v/>
      </c>
      <c r="D48" s="53" t="str">
        <f>IF(Overall!D48=1,'by E.K.'!$CI48,"")</f>
        <v/>
      </c>
      <c r="E48" s="53" t="str">
        <f>IF(Overall!E48=1,'by E.K.'!$CI48,"")</f>
        <v/>
      </c>
      <c r="F48" s="53" t="str">
        <f>IF(Overall!F48=1,'by E.K.'!$CI48,"")</f>
        <v/>
      </c>
      <c r="G48" s="53" t="str">
        <f>IF(Overall!G48=1,'by E.K.'!$CI48,"")</f>
        <v/>
      </c>
      <c r="H48" s="53" t="str">
        <f>IF(Overall!H48=1,'by E.K.'!$CI48,"")</f>
        <v/>
      </c>
      <c r="I48" s="53" t="str">
        <f>IF(Overall!I48=1,'by E.K.'!$CI48,"")</f>
        <v/>
      </c>
      <c r="J48" s="53" t="str">
        <f>IF(Overall!J48=1,'by E.K.'!$CI48,"")</f>
        <v/>
      </c>
      <c r="K48" s="53" t="str">
        <f>IF(Overall!K48=1,'by E.K.'!$CI48,"")</f>
        <v/>
      </c>
      <c r="L48" s="53" t="str">
        <f>IF(Overall!L48=1,'by E.K.'!$CI48,"")</f>
        <v/>
      </c>
      <c r="M48" s="53" t="str">
        <f>IF(Overall!M48=1,'by E.K.'!$CI48,"")</f>
        <v/>
      </c>
      <c r="N48" s="53" t="str">
        <f>IF(Overall!N48=1,'by E.K.'!$CI48,"")</f>
        <v/>
      </c>
      <c r="O48" s="53" t="str">
        <f>IF(Overall!O48=1,'by E.K.'!$CI48,"")</f>
        <v/>
      </c>
      <c r="P48" s="53" t="str">
        <f>IF(Overall!P48=1,'by E.K.'!$CI48,"")</f>
        <v/>
      </c>
      <c r="Q48" s="53" t="str">
        <f>IF(Overall!Q48=1,'by E.K.'!$CI48,"")</f>
        <v/>
      </c>
      <c r="R48" s="53" t="str">
        <f>IF(Overall!R48=1,'by E.K.'!$CI48,"")</f>
        <v/>
      </c>
      <c r="S48" s="53" t="str">
        <f>IF(Overall!S48=1,'by E.K.'!$CI48,"")</f>
        <v/>
      </c>
      <c r="T48" s="53" t="str">
        <f>IF(Overall!T48=1,'by E.K.'!$CI48,"")</f>
        <v/>
      </c>
      <c r="U48" s="53" t="str">
        <f>IF(Overall!U48=1,'by E.K.'!$CI48,"")</f>
        <v/>
      </c>
      <c r="V48" s="53" t="str">
        <f>IF(Overall!V48=1,'by E.K.'!$CI48,"")</f>
        <v/>
      </c>
      <c r="W48" s="53" t="str">
        <f>IF(Overall!W48=1,'by E.K.'!$CI48,"")</f>
        <v/>
      </c>
      <c r="X48" s="53" t="str">
        <f>IF(Overall!X48=1,'by E.K.'!$CI48,"")</f>
        <v/>
      </c>
      <c r="Y48" s="53" t="str">
        <f>IF(Overall!Y48=1,'by E.K.'!$CI48,"")</f>
        <v/>
      </c>
      <c r="Z48" s="51"/>
      <c r="AA48" s="51">
        <v>11</v>
      </c>
      <c r="AB48" s="51">
        <v>14</v>
      </c>
      <c r="AC48" s="51">
        <v>56.000000000000007</v>
      </c>
      <c r="AD48" s="51"/>
      <c r="AE48" s="53" t="str">
        <f>IF(Overall!AE48=1,'by E.K.'!$CI48,"")</f>
        <v/>
      </c>
      <c r="AF48" s="53" t="str">
        <f>IF(Overall!AF48=1,'by E.K.'!$CI48,"")</f>
        <v/>
      </c>
      <c r="AG48" s="53" t="str">
        <f>IF(Overall!AG48=1,'by E.K.'!$CI48,"")</f>
        <v/>
      </c>
      <c r="AH48" s="53" t="str">
        <f>IF(Overall!AH48=1,'by E.K.'!$CI48,"")</f>
        <v/>
      </c>
      <c r="AI48" s="53" t="str">
        <f>IF(Overall!AI48=1,'by E.K.'!$CI48,"")</f>
        <v/>
      </c>
      <c r="AJ48" s="53" t="str">
        <f>IF(Overall!AJ48=1,'by E.K.'!$CI48,"")</f>
        <v/>
      </c>
      <c r="AK48" s="53" t="str">
        <f>IF(Overall!AK48=1,'by E.K.'!$CI48,"")</f>
        <v/>
      </c>
      <c r="AL48" s="53" t="str">
        <f>IF(Overall!AL48=1,'by E.K.'!$CI48,"")</f>
        <v/>
      </c>
      <c r="AM48" s="53" t="str">
        <f>IF(Overall!AM48=1,'by E.K.'!$CI48,"")</f>
        <v/>
      </c>
      <c r="AN48" s="53" t="str">
        <f>IF(Overall!AN48=1,'by E.K.'!$CI48,"")</f>
        <v/>
      </c>
      <c r="AO48" s="53" t="str">
        <f>IF(Overall!AO48=1,'by E.K.'!$CI48,"")</f>
        <v/>
      </c>
      <c r="AP48" s="53" t="str">
        <f>IF(Overall!AP48=1,'by E.K.'!$CI48,"")</f>
        <v/>
      </c>
      <c r="AQ48" s="53" t="str">
        <f>IF(Overall!AQ48=1,'by E.K.'!$CI48,"")</f>
        <v/>
      </c>
      <c r="AR48" s="53" t="str">
        <f>IF(Overall!AR48=1,'by E.K.'!$CI48,"")</f>
        <v/>
      </c>
      <c r="AS48" s="53" t="str">
        <f>IF(Overall!AS48=1,'by E.K.'!$CI48,"")</f>
        <v/>
      </c>
      <c r="AT48" s="53" t="str">
        <f>IF(Overall!AT48=1,'by E.K.'!$CI48,"")</f>
        <v/>
      </c>
      <c r="AU48" s="53" t="str">
        <f>IF(Overall!AU48=1,'by E.K.'!$CI48,"")</f>
        <v/>
      </c>
      <c r="AV48" s="53" t="str">
        <f>IF(Overall!AV48=1,'by E.K.'!$CI48,"")</f>
        <v/>
      </c>
      <c r="AW48" s="53" t="str">
        <f>IF(Overall!AW48=1,'by E.K.'!$CI48,"")</f>
        <v/>
      </c>
      <c r="AX48" s="53" t="str">
        <f>IF(Overall!AX48=1,'by E.K.'!$CI48,"")</f>
        <v/>
      </c>
      <c r="AY48" s="53" t="str">
        <f>IF(Overall!AY48=1,'by E.K.'!$CI48,"")</f>
        <v/>
      </c>
      <c r="AZ48" s="53" t="str">
        <f>IF(Overall!AZ48=1,'by E.K.'!$CI48,"")</f>
        <v/>
      </c>
      <c r="BA48" s="53" t="str">
        <f>IF(Overall!BA48=1,'by E.K.'!$CI48,"")</f>
        <v/>
      </c>
      <c r="BB48" s="53" t="str">
        <f>IF(Overall!BB48=1,'by E.K.'!$CI48,"")</f>
        <v/>
      </c>
      <c r="BC48" s="53" t="str">
        <f>IF(Overall!BC48=1,'by E.K.'!$CI48,"")</f>
        <v/>
      </c>
      <c r="BD48" s="51"/>
      <c r="BE48" s="51">
        <v>0</v>
      </c>
      <c r="BF48" s="51">
        <v>25</v>
      </c>
      <c r="BG48" s="51">
        <v>100</v>
      </c>
      <c r="BH48" s="51"/>
      <c r="BI48" s="53" t="str">
        <f>IF(Overall!BI48=1,'by E.K.'!$CI48,"")</f>
        <v/>
      </c>
      <c r="BJ48" s="53" t="str">
        <f>IF(Overall!BJ48=1,'by E.K.'!$CI48,"")</f>
        <v/>
      </c>
      <c r="BK48" s="53" t="str">
        <f>IF(Overall!BK48=1,'by E.K.'!$CI48,"")</f>
        <v/>
      </c>
      <c r="BL48" s="53" t="str">
        <f>IF(Overall!BL48=1,'by E.K.'!$CI48,"")</f>
        <v/>
      </c>
      <c r="BM48" s="53" t="str">
        <f>IF(Overall!BM48=1,'by E.K.'!$CI48,"")</f>
        <v/>
      </c>
      <c r="BN48" s="53" t="str">
        <f>IF(Overall!BN48=1,'by E.K.'!$CI48,"")</f>
        <v/>
      </c>
      <c r="BO48" s="53" t="str">
        <f>IF(Overall!BO48=1,'by E.K.'!$CI48,"")</f>
        <v/>
      </c>
      <c r="BP48" s="53" t="str">
        <f>IF(Overall!BP48=1,'by E.K.'!$CI48,"")</f>
        <v/>
      </c>
      <c r="BQ48" s="53" t="str">
        <f>IF(Overall!BQ48=1,'by E.K.'!$CI48,"")</f>
        <v/>
      </c>
      <c r="BR48" s="53" t="str">
        <f>IF(Overall!BR48=1,'by E.K.'!$CI48,"")</f>
        <v/>
      </c>
      <c r="BS48" s="53" t="str">
        <f>IF(Overall!BS48=1,'by E.K.'!$CI48,"")</f>
        <v/>
      </c>
      <c r="BT48" s="53" t="str">
        <f>IF(Overall!BT48=1,'by E.K.'!$CI48,"")</f>
        <v/>
      </c>
      <c r="BU48" s="53" t="str">
        <f>IF(Overall!BU48=1,'by E.K.'!$CI48,"")</f>
        <v/>
      </c>
      <c r="BV48" s="53" t="str">
        <f>IF(Overall!BV48=1,'by E.K.'!$CI48,"")</f>
        <v/>
      </c>
      <c r="BW48" s="53" t="str">
        <f>IF(Overall!BW48=1,'by E.K.'!$CI48,"")</f>
        <v/>
      </c>
      <c r="BX48" s="53" t="str">
        <f>IF(Overall!BX48=1,'by E.K.'!$CI48,"")</f>
        <v/>
      </c>
      <c r="BY48" s="53" t="str">
        <f>IF(Overall!BY48=1,'by E.K.'!$CI48,"")</f>
        <v/>
      </c>
      <c r="BZ48" s="53" t="str">
        <f>IF(Overall!BZ48=1,'by E.K.'!$CI48,"")</f>
        <v/>
      </c>
      <c r="CA48" s="53" t="str">
        <f>IF(Overall!CA48=1,'by E.K.'!$CI48,"")</f>
        <v/>
      </c>
      <c r="CB48" s="53" t="str">
        <f>IF(Overall!CB48=1,'by E.K.'!$CI48,"")</f>
        <v/>
      </c>
      <c r="CC48" s="53" t="str">
        <f>IF(Overall!CC48=1,'by E.K.'!$CI48,"")</f>
        <v/>
      </c>
      <c r="CD48" s="53" t="str">
        <f>IF(Overall!CD48=1,'by E.K.'!$CI48,"")</f>
        <v/>
      </c>
      <c r="CE48" s="53" t="str">
        <f>IF(Overall!CE48=1,'by E.K.'!$CI48,"")</f>
        <v/>
      </c>
      <c r="CF48" s="53" t="str">
        <f>IF(Overall!CF48=1,'by E.K.'!$CI48,"")</f>
        <v/>
      </c>
      <c r="CG48" s="53" t="str">
        <f>IF(Overall!CG48=1,'by E.K.'!$CI48,"")</f>
        <v/>
      </c>
      <c r="CH48" s="51"/>
      <c r="CI48" s="64" t="s">
        <v>26</v>
      </c>
      <c r="CJ48" s="51"/>
      <c r="CK48" s="121" t="s">
        <v>112</v>
      </c>
      <c r="CL48" s="51"/>
      <c r="CM48" s="12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3"/>
      <c r="DW48" s="53"/>
      <c r="DX48" s="53"/>
      <c r="DY48" s="53"/>
      <c r="DZ48" s="53"/>
    </row>
    <row r="49" spans="1:130" x14ac:dyDescent="0.35">
      <c r="A49" s="53" t="str">
        <f>IF(Overall!A49=1,'by E.K.'!$CI49,"")</f>
        <v/>
      </c>
      <c r="B49" s="53" t="str">
        <f>IF(Overall!B49=1,'by E.K.'!$CI49,"")</f>
        <v/>
      </c>
      <c r="C49" s="53" t="str">
        <f>IF(Overall!C49=1,'by E.K.'!$CI49,"")</f>
        <v/>
      </c>
      <c r="D49" s="53" t="str">
        <f>IF(Overall!D49=1,'by E.K.'!$CI49,"")</f>
        <v/>
      </c>
      <c r="E49" s="53" t="str">
        <f>IF(Overall!E49=1,'by E.K.'!$CI49,"")</f>
        <v/>
      </c>
      <c r="F49" s="53" t="str">
        <f>IF(Overall!F49=1,'by E.K.'!$CI49,"")</f>
        <v/>
      </c>
      <c r="G49" s="53" t="str">
        <f>IF(Overall!G49=1,'by E.K.'!$CI49,"")</f>
        <v/>
      </c>
      <c r="H49" s="53" t="str">
        <f>IF(Overall!H49=1,'by E.K.'!$CI49,"")</f>
        <v/>
      </c>
      <c r="I49" s="53" t="str">
        <f>IF(Overall!I49=1,'by E.K.'!$CI49,"")</f>
        <v/>
      </c>
      <c r="J49" s="53" t="str">
        <f>IF(Overall!J49=1,'by E.K.'!$CI49,"")</f>
        <v/>
      </c>
      <c r="K49" s="53" t="str">
        <f>IF(Overall!K49=1,'by E.K.'!$CI49,"")</f>
        <v/>
      </c>
      <c r="L49" s="53" t="str">
        <f>IF(Overall!L49=1,'by E.K.'!$CI49,"")</f>
        <v/>
      </c>
      <c r="M49" s="53" t="str">
        <f>IF(Overall!M49=1,'by E.K.'!$CI49,"")</f>
        <v/>
      </c>
      <c r="N49" s="53" t="str">
        <f>IF(Overall!N49=1,'by E.K.'!$CI49,"")</f>
        <v/>
      </c>
      <c r="O49" s="53" t="str">
        <f>IF(Overall!O49=1,'by E.K.'!$CI49,"")</f>
        <v/>
      </c>
      <c r="P49" s="53" t="str">
        <f>IF(Overall!P49=1,'by E.K.'!$CI49,"")</f>
        <v/>
      </c>
      <c r="Q49" s="53" t="str">
        <f>IF(Overall!Q49=1,'by E.K.'!$CI49,"")</f>
        <v/>
      </c>
      <c r="R49" s="53" t="str">
        <f>IF(Overall!R49=1,'by E.K.'!$CI49,"")</f>
        <v/>
      </c>
      <c r="S49" s="53" t="str">
        <f>IF(Overall!S49=1,'by E.K.'!$CI49,"")</f>
        <v/>
      </c>
      <c r="T49" s="53" t="str">
        <f>IF(Overall!T49=1,'by E.K.'!$CI49,"")</f>
        <v/>
      </c>
      <c r="U49" s="53" t="str">
        <f>IF(Overall!U49=1,'by E.K.'!$CI49,"")</f>
        <v/>
      </c>
      <c r="V49" s="53" t="str">
        <f>IF(Overall!V49=1,'by E.K.'!$CI49,"")</f>
        <v/>
      </c>
      <c r="W49" s="53" t="str">
        <f>IF(Overall!W49=1,'by E.K.'!$CI49,"")</f>
        <v/>
      </c>
      <c r="X49" s="53" t="str">
        <f>IF(Overall!X49=1,'by E.K.'!$CI49,"")</f>
        <v/>
      </c>
      <c r="Y49" s="53" t="str">
        <f>IF(Overall!Y49=1,'by E.K.'!$CI49,"")</f>
        <v/>
      </c>
      <c r="Z49" s="51"/>
      <c r="AA49" s="51">
        <v>10</v>
      </c>
      <c r="AB49" s="51">
        <v>15</v>
      </c>
      <c r="AC49" s="51">
        <v>60</v>
      </c>
      <c r="AD49" s="51"/>
      <c r="AE49" s="53" t="str">
        <f>IF(Overall!AE49=1,'by E.K.'!$CI49,"")</f>
        <v/>
      </c>
      <c r="AF49" s="53" t="str">
        <f>IF(Overall!AF49=1,'by E.K.'!$CI49,"")</f>
        <v/>
      </c>
      <c r="AG49" s="53" t="str">
        <f>IF(Overall!AG49=1,'by E.K.'!$CI49,"")</f>
        <v/>
      </c>
      <c r="AH49" s="53" t="str">
        <f>IF(Overall!AH49=1,'by E.K.'!$CI49,"")</f>
        <v/>
      </c>
      <c r="AI49" s="53" t="str">
        <f>IF(Overall!AI49=1,'by E.K.'!$CI49,"")</f>
        <v/>
      </c>
      <c r="AJ49" s="53" t="str">
        <f>IF(Overall!AJ49=1,'by E.K.'!$CI49,"")</f>
        <v/>
      </c>
      <c r="AK49" s="53" t="str">
        <f>IF(Overall!AK49=1,'by E.K.'!$CI49,"")</f>
        <v/>
      </c>
      <c r="AL49" s="53" t="str">
        <f>IF(Overall!AL49=1,'by E.K.'!$CI49,"")</f>
        <v/>
      </c>
      <c r="AM49" s="53" t="str">
        <f>IF(Overall!AM49=1,'by E.K.'!$CI49,"")</f>
        <v/>
      </c>
      <c r="AN49" s="53" t="str">
        <f>IF(Overall!AN49=1,'by E.K.'!$CI49,"")</f>
        <v/>
      </c>
      <c r="AO49" s="53" t="str">
        <f>IF(Overall!AO49=1,'by E.K.'!$CI49,"")</f>
        <v/>
      </c>
      <c r="AP49" s="53" t="str">
        <f>IF(Overall!AP49=1,'by E.K.'!$CI49,"")</f>
        <v/>
      </c>
      <c r="AQ49" s="53" t="str">
        <f>IF(Overall!AQ49=1,'by E.K.'!$CI49,"")</f>
        <v/>
      </c>
      <c r="AR49" s="53" t="str">
        <f>IF(Overall!AR49=1,'by E.K.'!$CI49,"")</f>
        <v/>
      </c>
      <c r="AS49" s="53" t="str">
        <f>IF(Overall!AS49=1,'by E.K.'!$CI49,"")</f>
        <v/>
      </c>
      <c r="AT49" s="53" t="str">
        <f>IF(Overall!AT49=1,'by E.K.'!$CI49,"")</f>
        <v/>
      </c>
      <c r="AU49" s="53" t="str">
        <f>IF(Overall!AU49=1,'by E.K.'!$CI49,"")</f>
        <v/>
      </c>
      <c r="AV49" s="53" t="str">
        <f>IF(Overall!AV49=1,'by E.K.'!$CI49,"")</f>
        <v/>
      </c>
      <c r="AW49" s="53" t="str">
        <f>IF(Overall!AW49=1,'by E.K.'!$CI49,"")</f>
        <v/>
      </c>
      <c r="AX49" s="53" t="str">
        <f>IF(Overall!AX49=1,'by E.K.'!$CI49,"")</f>
        <v/>
      </c>
      <c r="AY49" s="53" t="str">
        <f>IF(Overall!AY49=1,'by E.K.'!$CI49,"")</f>
        <v/>
      </c>
      <c r="AZ49" s="53" t="str">
        <f>IF(Overall!AZ49=1,'by E.K.'!$CI49,"")</f>
        <v/>
      </c>
      <c r="BA49" s="53" t="str">
        <f>IF(Overall!BA49=1,'by E.K.'!$CI49,"")</f>
        <v/>
      </c>
      <c r="BB49" s="53" t="str">
        <f>IF(Overall!BB49=1,'by E.K.'!$CI49,"")</f>
        <v/>
      </c>
      <c r="BC49" s="53" t="str">
        <f>IF(Overall!BC49=1,'by E.K.'!$CI49,"")</f>
        <v/>
      </c>
      <c r="BD49" s="51"/>
      <c r="BE49" s="51">
        <v>0</v>
      </c>
      <c r="BF49" s="51">
        <v>25</v>
      </c>
      <c r="BG49" s="51">
        <v>100</v>
      </c>
      <c r="BH49" s="51"/>
      <c r="BI49" s="53" t="str">
        <f>IF(Overall!BI49=1,'by E.K.'!$CI49,"")</f>
        <v/>
      </c>
      <c r="BJ49" s="53" t="str">
        <f>IF(Overall!BJ49=1,'by E.K.'!$CI49,"")</f>
        <v/>
      </c>
      <c r="BK49" s="53" t="str">
        <f>IF(Overall!BK49=1,'by E.K.'!$CI49,"")</f>
        <v/>
      </c>
      <c r="BL49" s="53" t="str">
        <f>IF(Overall!BL49=1,'by E.K.'!$CI49,"")</f>
        <v/>
      </c>
      <c r="BM49" s="53" t="str">
        <f>IF(Overall!BM49=1,'by E.K.'!$CI49,"")</f>
        <v/>
      </c>
      <c r="BN49" s="53" t="str">
        <f>IF(Overall!BN49=1,'by E.K.'!$CI49,"")</f>
        <v/>
      </c>
      <c r="BO49" s="53" t="str">
        <f>IF(Overall!BO49=1,'by E.K.'!$CI49,"")</f>
        <v/>
      </c>
      <c r="BP49" s="53" t="str">
        <f>IF(Overall!BP49=1,'by E.K.'!$CI49,"")</f>
        <v/>
      </c>
      <c r="BQ49" s="53" t="str">
        <f>IF(Overall!BQ49=1,'by E.K.'!$CI49,"")</f>
        <v/>
      </c>
      <c r="BR49" s="53" t="str">
        <f>IF(Overall!BR49=1,'by E.K.'!$CI49,"")</f>
        <v/>
      </c>
      <c r="BS49" s="53" t="str">
        <f>IF(Overall!BS49=1,'by E.K.'!$CI49,"")</f>
        <v/>
      </c>
      <c r="BT49" s="53" t="str">
        <f>IF(Overall!BT49=1,'by E.K.'!$CI49,"")</f>
        <v/>
      </c>
      <c r="BU49" s="53" t="str">
        <f>IF(Overall!BU49=1,'by E.K.'!$CI49,"")</f>
        <v/>
      </c>
      <c r="BV49" s="53" t="str">
        <f>IF(Overall!BV49=1,'by E.K.'!$CI49,"")</f>
        <v/>
      </c>
      <c r="BW49" s="53" t="str">
        <f>IF(Overall!BW49=1,'by E.K.'!$CI49,"")</f>
        <v/>
      </c>
      <c r="BX49" s="53" t="str">
        <f>IF(Overall!BX49=1,'by E.K.'!$CI49,"")</f>
        <v/>
      </c>
      <c r="BY49" s="53" t="str">
        <f>IF(Overall!BY49=1,'by E.K.'!$CI49,"")</f>
        <v/>
      </c>
      <c r="BZ49" s="53" t="str">
        <f>IF(Overall!BZ49=1,'by E.K.'!$CI49,"")</f>
        <v/>
      </c>
      <c r="CA49" s="53" t="str">
        <f>IF(Overall!CA49=1,'by E.K.'!$CI49,"")</f>
        <v/>
      </c>
      <c r="CB49" s="53" t="str">
        <f>IF(Overall!CB49=1,'by E.K.'!$CI49,"")</f>
        <v/>
      </c>
      <c r="CC49" s="53" t="str">
        <f>IF(Overall!CC49=1,'by E.K.'!$CI49,"")</f>
        <v/>
      </c>
      <c r="CD49" s="53" t="str">
        <f>IF(Overall!CD49=1,'by E.K.'!$CI49,"")</f>
        <v/>
      </c>
      <c r="CE49" s="53" t="str">
        <f>IF(Overall!CE49=1,'by E.K.'!$CI49,"")</f>
        <v/>
      </c>
      <c r="CF49" s="53" t="str">
        <f>IF(Overall!CF49=1,'by E.K.'!$CI49,"")</f>
        <v/>
      </c>
      <c r="CG49" s="53" t="str">
        <f>IF(Overall!CG49=1,'by E.K.'!$CI49,"")</f>
        <v/>
      </c>
      <c r="CH49" s="51"/>
      <c r="CI49" s="64" t="s">
        <v>32</v>
      </c>
      <c r="CJ49" s="51"/>
      <c r="CK49" s="121" t="s">
        <v>110</v>
      </c>
      <c r="CL49" s="51"/>
      <c r="CM49" s="12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3"/>
      <c r="DW49" s="53"/>
      <c r="DX49" s="53"/>
      <c r="DY49" s="53"/>
      <c r="DZ49" s="53"/>
    </row>
    <row r="50" spans="1:130" x14ac:dyDescent="0.35">
      <c r="A50" s="53" t="str">
        <f>IF(Overall!A50=1,'by E.K.'!$CI50,"")</f>
        <v/>
      </c>
      <c r="B50" s="53" t="str">
        <f>IF(Overall!B50=1,'by E.K.'!$CI50,"")</f>
        <v/>
      </c>
      <c r="C50" s="53" t="str">
        <f>IF(Overall!C50=1,'by E.K.'!$CI50,"")</f>
        <v/>
      </c>
      <c r="D50" s="53" t="str">
        <f>IF(Overall!D50=1,'by E.K.'!$CI50,"")</f>
        <v/>
      </c>
      <c r="E50" s="53" t="str">
        <f>IF(Overall!E50=1,'by E.K.'!$CI50,"")</f>
        <v/>
      </c>
      <c r="F50" s="53" t="str">
        <f>IF(Overall!F50=1,'by E.K.'!$CI50,"")</f>
        <v/>
      </c>
      <c r="G50" s="53" t="str">
        <f>IF(Overall!G50=1,'by E.K.'!$CI50,"")</f>
        <v/>
      </c>
      <c r="H50" s="53" t="str">
        <f>IF(Overall!H50=1,'by E.K.'!$CI50,"")</f>
        <v/>
      </c>
      <c r="I50" s="53" t="str">
        <f>IF(Overall!I50=1,'by E.K.'!$CI50,"")</f>
        <v/>
      </c>
      <c r="J50" s="53" t="str">
        <f>IF(Overall!J50=1,'by E.K.'!$CI50,"")</f>
        <v/>
      </c>
      <c r="K50" s="53" t="str">
        <f>IF(Overall!K50=1,'by E.K.'!$CI50,"")</f>
        <v/>
      </c>
      <c r="L50" s="53" t="str">
        <f>IF(Overall!L50=1,'by E.K.'!$CI50,"")</f>
        <v/>
      </c>
      <c r="M50" s="53" t="str">
        <f>IF(Overall!M50=1,'by E.K.'!$CI50,"")</f>
        <v/>
      </c>
      <c r="N50" s="53" t="str">
        <f>IF(Overall!N50=1,'by E.K.'!$CI50,"")</f>
        <v/>
      </c>
      <c r="O50" s="53" t="str">
        <f>IF(Overall!O50=1,'by E.K.'!$CI50,"")</f>
        <v/>
      </c>
      <c r="P50" s="53" t="str">
        <f>IF(Overall!P50=1,'by E.K.'!$CI50,"")</f>
        <v/>
      </c>
      <c r="Q50" s="53" t="str">
        <f>IF(Overall!Q50=1,'by E.K.'!$CI50,"")</f>
        <v/>
      </c>
      <c r="R50" s="53" t="str">
        <f>IF(Overall!R50=1,'by E.K.'!$CI50,"")</f>
        <v/>
      </c>
      <c r="S50" s="53" t="str">
        <f>IF(Overall!S50=1,'by E.K.'!$CI50,"")</f>
        <v/>
      </c>
      <c r="T50" s="53" t="str">
        <f>IF(Overall!T50=1,'by E.K.'!$CI50,"")</f>
        <v/>
      </c>
      <c r="U50" s="53" t="str">
        <f>IF(Overall!U50=1,'by E.K.'!$CI50,"")</f>
        <v/>
      </c>
      <c r="V50" s="53" t="str">
        <f>IF(Overall!V50=1,'by E.K.'!$CI50,"")</f>
        <v/>
      </c>
      <c r="W50" s="53" t="str">
        <f>IF(Overall!W50=1,'by E.K.'!$CI50,"")</f>
        <v/>
      </c>
      <c r="X50" s="53" t="str">
        <f>IF(Overall!X50=1,'by E.K.'!$CI50,"")</f>
        <v/>
      </c>
      <c r="Y50" s="53" t="str">
        <f>IF(Overall!Y50=1,'by E.K.'!$CI50,"")</f>
        <v/>
      </c>
      <c r="Z50" s="51"/>
      <c r="AA50" s="51">
        <v>9</v>
      </c>
      <c r="AB50" s="51">
        <v>16</v>
      </c>
      <c r="AC50" s="51">
        <v>64</v>
      </c>
      <c r="AD50" s="51"/>
      <c r="AE50" s="53" t="str">
        <f>IF(Overall!AE50=1,'by E.K.'!$CI50,"")</f>
        <v/>
      </c>
      <c r="AF50" s="53" t="str">
        <f>IF(Overall!AF50=1,'by E.K.'!$CI50,"")</f>
        <v/>
      </c>
      <c r="AG50" s="53" t="str">
        <f>IF(Overall!AG50=1,'by E.K.'!$CI50,"")</f>
        <v/>
      </c>
      <c r="AH50" s="53" t="str">
        <f>IF(Overall!AH50=1,'by E.K.'!$CI50,"")</f>
        <v/>
      </c>
      <c r="AI50" s="53" t="str">
        <f>IF(Overall!AI50=1,'by E.K.'!$CI50,"")</f>
        <v/>
      </c>
      <c r="AJ50" s="53" t="str">
        <f>IF(Overall!AJ50=1,'by E.K.'!$CI50,"")</f>
        <v/>
      </c>
      <c r="AK50" s="53" t="str">
        <f>IF(Overall!AK50=1,'by E.K.'!$CI50,"")</f>
        <v/>
      </c>
      <c r="AL50" s="53" t="str">
        <f>IF(Overall!AL50=1,'by E.K.'!$CI50,"")</f>
        <v/>
      </c>
      <c r="AM50" s="53" t="str">
        <f>IF(Overall!AM50=1,'by E.K.'!$CI50,"")</f>
        <v/>
      </c>
      <c r="AN50" s="53" t="str">
        <f>IF(Overall!AN50=1,'by E.K.'!$CI50,"")</f>
        <v/>
      </c>
      <c r="AO50" s="53" t="str">
        <f>IF(Overall!AO50=1,'by E.K.'!$CI50,"")</f>
        <v/>
      </c>
      <c r="AP50" s="53" t="str">
        <f>IF(Overall!AP50=1,'by E.K.'!$CI50,"")</f>
        <v/>
      </c>
      <c r="AQ50" s="53" t="str">
        <f>IF(Overall!AQ50=1,'by E.K.'!$CI50,"")</f>
        <v/>
      </c>
      <c r="AR50" s="53" t="str">
        <f>IF(Overall!AR50=1,'by E.K.'!$CI50,"")</f>
        <v/>
      </c>
      <c r="AS50" s="53" t="str">
        <f>IF(Overall!AS50=1,'by E.K.'!$CI50,"")</f>
        <v/>
      </c>
      <c r="AT50" s="53" t="str">
        <f>IF(Overall!AT50=1,'by E.K.'!$CI50,"")</f>
        <v/>
      </c>
      <c r="AU50" s="53" t="str">
        <f>IF(Overall!AU50=1,'by E.K.'!$CI50,"")</f>
        <v/>
      </c>
      <c r="AV50" s="53" t="str">
        <f>IF(Overall!AV50=1,'by E.K.'!$CI50,"")</f>
        <v/>
      </c>
      <c r="AW50" s="53" t="str">
        <f>IF(Overall!AW50=1,'by E.K.'!$CI50,"")</f>
        <v/>
      </c>
      <c r="AX50" s="53" t="str">
        <f>IF(Overall!AX50=1,'by E.K.'!$CI50,"")</f>
        <v/>
      </c>
      <c r="AY50" s="53" t="str">
        <f>IF(Overall!AY50=1,'by E.K.'!$CI50,"")</f>
        <v/>
      </c>
      <c r="AZ50" s="53" t="str">
        <f>IF(Overall!AZ50=1,'by E.K.'!$CI50,"")</f>
        <v/>
      </c>
      <c r="BA50" s="53" t="str">
        <f>IF(Overall!BA50=1,'by E.K.'!$CI50,"")</f>
        <v/>
      </c>
      <c r="BB50" s="53" t="str">
        <f>IF(Overall!BB50=1,'by E.K.'!$CI50,"")</f>
        <v/>
      </c>
      <c r="BC50" s="53" t="str">
        <f>IF(Overall!BC50=1,'by E.K.'!$CI50,"")</f>
        <v/>
      </c>
      <c r="BD50" s="51"/>
      <c r="BE50" s="51">
        <v>0</v>
      </c>
      <c r="BF50" s="51">
        <v>25</v>
      </c>
      <c r="BG50" s="51">
        <v>100</v>
      </c>
      <c r="BH50" s="51"/>
      <c r="BI50" s="53" t="str">
        <f>IF(Overall!BI50=1,'by E.K.'!$CI50,"")</f>
        <v/>
      </c>
      <c r="BJ50" s="53" t="str">
        <f>IF(Overall!BJ50=1,'by E.K.'!$CI50,"")</f>
        <v/>
      </c>
      <c r="BK50" s="53" t="str">
        <f>IF(Overall!BK50=1,'by E.K.'!$CI50,"")</f>
        <v/>
      </c>
      <c r="BL50" s="53" t="str">
        <f>IF(Overall!BL50=1,'by E.K.'!$CI50,"")</f>
        <v/>
      </c>
      <c r="BM50" s="53" t="str">
        <f>IF(Overall!BM50=1,'by E.K.'!$CI50,"")</f>
        <v/>
      </c>
      <c r="BN50" s="53" t="str">
        <f>IF(Overall!BN50=1,'by E.K.'!$CI50,"")</f>
        <v/>
      </c>
      <c r="BO50" s="53" t="str">
        <f>IF(Overall!BO50=1,'by E.K.'!$CI50,"")</f>
        <v/>
      </c>
      <c r="BP50" s="53" t="str">
        <f>IF(Overall!BP50=1,'by E.K.'!$CI50,"")</f>
        <v/>
      </c>
      <c r="BQ50" s="53" t="str">
        <f>IF(Overall!BQ50=1,'by E.K.'!$CI50,"")</f>
        <v/>
      </c>
      <c r="BR50" s="53" t="str">
        <f>IF(Overall!BR50=1,'by E.K.'!$CI50,"")</f>
        <v/>
      </c>
      <c r="BS50" s="53" t="str">
        <f>IF(Overall!BS50=1,'by E.K.'!$CI50,"")</f>
        <v/>
      </c>
      <c r="BT50" s="53" t="str">
        <f>IF(Overall!BT50=1,'by E.K.'!$CI50,"")</f>
        <v/>
      </c>
      <c r="BU50" s="53" t="str">
        <f>IF(Overall!BU50=1,'by E.K.'!$CI50,"")</f>
        <v/>
      </c>
      <c r="BV50" s="53" t="str">
        <f>IF(Overall!BV50=1,'by E.K.'!$CI50,"")</f>
        <v/>
      </c>
      <c r="BW50" s="53" t="str">
        <f>IF(Overall!BW50=1,'by E.K.'!$CI50,"")</f>
        <v/>
      </c>
      <c r="BX50" s="53" t="str">
        <f>IF(Overall!BX50=1,'by E.K.'!$CI50,"")</f>
        <v/>
      </c>
      <c r="BY50" s="53" t="str">
        <f>IF(Overall!BY50=1,'by E.K.'!$CI50,"")</f>
        <v/>
      </c>
      <c r="BZ50" s="53" t="str">
        <f>IF(Overall!BZ50=1,'by E.K.'!$CI50,"")</f>
        <v/>
      </c>
      <c r="CA50" s="53" t="str">
        <f>IF(Overall!CA50=1,'by E.K.'!$CI50,"")</f>
        <v/>
      </c>
      <c r="CB50" s="53" t="str">
        <f>IF(Overall!CB50=1,'by E.K.'!$CI50,"")</f>
        <v/>
      </c>
      <c r="CC50" s="53" t="str">
        <f>IF(Overall!CC50=1,'by E.K.'!$CI50,"")</f>
        <v/>
      </c>
      <c r="CD50" s="53" t="str">
        <f>IF(Overall!CD50=1,'by E.K.'!$CI50,"")</f>
        <v/>
      </c>
      <c r="CE50" s="53" t="str">
        <f>IF(Overall!CE50=1,'by E.K.'!$CI50,"")</f>
        <v/>
      </c>
      <c r="CF50" s="53" t="str">
        <f>IF(Overall!CF50=1,'by E.K.'!$CI50,"")</f>
        <v/>
      </c>
      <c r="CG50" s="53" t="str">
        <f>IF(Overall!CG50=1,'by E.K.'!$CI50,"")</f>
        <v/>
      </c>
      <c r="CH50" s="51"/>
      <c r="CI50" s="64" t="s">
        <v>28</v>
      </c>
      <c r="CJ50" s="51"/>
      <c r="CK50" s="121" t="s">
        <v>109</v>
      </c>
      <c r="CL50" s="51"/>
      <c r="CM50" s="12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3"/>
      <c r="DW50" s="53"/>
      <c r="DX50" s="53"/>
      <c r="DY50" s="53"/>
      <c r="DZ50" s="53"/>
    </row>
    <row r="51" spans="1:130" x14ac:dyDescent="0.35">
      <c r="A51" s="53" t="str">
        <f>IF(Overall!A51=1,'by E.K.'!$CI51,"")</f>
        <v/>
      </c>
      <c r="B51" s="53" t="str">
        <f>IF(Overall!B51=1,'by E.K.'!$CI51,"")</f>
        <v/>
      </c>
      <c r="C51" s="53" t="str">
        <f>IF(Overall!C51=1,'by E.K.'!$CI51,"")</f>
        <v/>
      </c>
      <c r="D51" s="53" t="str">
        <f>IF(Overall!D51=1,'by E.K.'!$CI51,"")</f>
        <v/>
      </c>
      <c r="E51" s="53" t="str">
        <f>IF(Overall!E51=1,'by E.K.'!$CI51,"")</f>
        <v/>
      </c>
      <c r="F51" s="53" t="str">
        <f>IF(Overall!F51=1,'by E.K.'!$CI51,"")</f>
        <v/>
      </c>
      <c r="G51" s="53" t="str">
        <f>IF(Overall!G51=1,'by E.K.'!$CI51,"")</f>
        <v/>
      </c>
      <c r="H51" s="53" t="str">
        <f>IF(Overall!H51=1,'by E.K.'!$CI51,"")</f>
        <v/>
      </c>
      <c r="I51" s="53" t="str">
        <f>IF(Overall!I51=1,'by E.K.'!$CI51,"")</f>
        <v/>
      </c>
      <c r="J51" s="53" t="str">
        <f>IF(Overall!J51=1,'by E.K.'!$CI51,"")</f>
        <v/>
      </c>
      <c r="K51" s="53" t="str">
        <f>IF(Overall!K51=1,'by E.K.'!$CI51,"")</f>
        <v/>
      </c>
      <c r="L51" s="53" t="str">
        <f>IF(Overall!L51=1,'by E.K.'!$CI51,"")</f>
        <v/>
      </c>
      <c r="M51" s="53" t="str">
        <f>IF(Overall!M51=1,'by E.K.'!$CI51,"")</f>
        <v/>
      </c>
      <c r="N51" s="53" t="str">
        <f>IF(Overall!N51=1,'by E.K.'!$CI51,"")</f>
        <v/>
      </c>
      <c r="O51" s="53" t="str">
        <f>IF(Overall!O51=1,'by E.K.'!$CI51,"")</f>
        <v/>
      </c>
      <c r="P51" s="53" t="str">
        <f>IF(Overall!P51=1,'by E.K.'!$CI51,"")</f>
        <v/>
      </c>
      <c r="Q51" s="53" t="str">
        <f>IF(Overall!Q51=1,'by E.K.'!$CI51,"")</f>
        <v/>
      </c>
      <c r="R51" s="53" t="str">
        <f>IF(Overall!R51=1,'by E.K.'!$CI51,"")</f>
        <v/>
      </c>
      <c r="S51" s="53" t="str">
        <f>IF(Overall!S51=1,'by E.K.'!$CI51,"")</f>
        <v/>
      </c>
      <c r="T51" s="53" t="str">
        <f>IF(Overall!T51=1,'by E.K.'!$CI51,"")</f>
        <v/>
      </c>
      <c r="U51" s="53" t="str">
        <f>IF(Overall!U51=1,'by E.K.'!$CI51,"")</f>
        <v/>
      </c>
      <c r="V51" s="53" t="str">
        <f>IF(Overall!V51=1,'by E.K.'!$CI51,"")</f>
        <v/>
      </c>
      <c r="W51" s="53" t="str">
        <f>IF(Overall!W51=1,'by E.K.'!$CI51,"")</f>
        <v/>
      </c>
      <c r="X51" s="53" t="str">
        <f>IF(Overall!X51=1,'by E.K.'!$CI51,"")</f>
        <v/>
      </c>
      <c r="Y51" s="53" t="str">
        <f>IF(Overall!Y51=1,'by E.K.'!$CI51,"")</f>
        <v/>
      </c>
      <c r="Z51" s="53"/>
      <c r="AA51" s="53">
        <v>8</v>
      </c>
      <c r="AB51" s="53">
        <v>17</v>
      </c>
      <c r="AC51" s="53">
        <v>68</v>
      </c>
      <c r="AD51" s="53"/>
      <c r="AE51" s="53" t="str">
        <f>IF(Overall!AE51=1,'by E.K.'!$CI51,"")</f>
        <v/>
      </c>
      <c r="AF51" s="53" t="str">
        <f>IF(Overall!AF51=1,'by E.K.'!$CI51,"")</f>
        <v/>
      </c>
      <c r="AG51" s="53" t="str">
        <f>IF(Overall!AG51=1,'by E.K.'!$CI51,"")</f>
        <v/>
      </c>
      <c r="AH51" s="53" t="str">
        <f>IF(Overall!AH51=1,'by E.K.'!$CI51,"")</f>
        <v/>
      </c>
      <c r="AI51" s="53" t="str">
        <f>IF(Overall!AI51=1,'by E.K.'!$CI51,"")</f>
        <v/>
      </c>
      <c r="AJ51" s="53" t="str">
        <f>IF(Overall!AJ51=1,'by E.K.'!$CI51,"")</f>
        <v/>
      </c>
      <c r="AK51" s="53" t="str">
        <f>IF(Overall!AK51=1,'by E.K.'!$CI51,"")</f>
        <v/>
      </c>
      <c r="AL51" s="53" t="str">
        <f>IF(Overall!AL51=1,'by E.K.'!$CI51,"")</f>
        <v/>
      </c>
      <c r="AM51" s="53" t="str">
        <f>IF(Overall!AM51=1,'by E.K.'!$CI51,"")</f>
        <v/>
      </c>
      <c r="AN51" s="53" t="str">
        <f>IF(Overall!AN51=1,'by E.K.'!$CI51,"")</f>
        <v/>
      </c>
      <c r="AO51" s="53" t="str">
        <f>IF(Overall!AO51=1,'by E.K.'!$CI51,"")</f>
        <v/>
      </c>
      <c r="AP51" s="53" t="str">
        <f>IF(Overall!AP51=1,'by E.K.'!$CI51,"")</f>
        <v/>
      </c>
      <c r="AQ51" s="53" t="str">
        <f>IF(Overall!AQ51=1,'by E.K.'!$CI51,"")</f>
        <v/>
      </c>
      <c r="AR51" s="53" t="str">
        <f>IF(Overall!AR51=1,'by E.K.'!$CI51,"")</f>
        <v/>
      </c>
      <c r="AS51" s="53" t="str">
        <f>IF(Overall!AS51=1,'by E.K.'!$CI51,"")</f>
        <v/>
      </c>
      <c r="AT51" s="53" t="str">
        <f>IF(Overall!AT51=1,'by E.K.'!$CI51,"")</f>
        <v/>
      </c>
      <c r="AU51" s="53" t="str">
        <f>IF(Overall!AU51=1,'by E.K.'!$CI51,"")</f>
        <v/>
      </c>
      <c r="AV51" s="53" t="str">
        <f>IF(Overall!AV51=1,'by E.K.'!$CI51,"")</f>
        <v/>
      </c>
      <c r="AW51" s="53" t="str">
        <f>IF(Overall!AW51=1,'by E.K.'!$CI51,"")</f>
        <v/>
      </c>
      <c r="AX51" s="53" t="str">
        <f>IF(Overall!AX51=1,'by E.K.'!$CI51,"")</f>
        <v/>
      </c>
      <c r="AY51" s="53" t="str">
        <f>IF(Overall!AY51=1,'by E.K.'!$CI51,"")</f>
        <v/>
      </c>
      <c r="AZ51" s="53" t="str">
        <f>IF(Overall!AZ51=1,'by E.K.'!$CI51,"")</f>
        <v/>
      </c>
      <c r="BA51" s="53" t="str">
        <f>IF(Overall!BA51=1,'by E.K.'!$CI51,"")</f>
        <v/>
      </c>
      <c r="BB51" s="53" t="str">
        <f>IF(Overall!BB51=1,'by E.K.'!$CI51,"")</f>
        <v/>
      </c>
      <c r="BC51" s="53" t="str">
        <f>IF(Overall!BC51=1,'by E.K.'!$CI51,"")</f>
        <v/>
      </c>
      <c r="BD51" s="53"/>
      <c r="BE51" s="53">
        <v>0</v>
      </c>
      <c r="BF51" s="53">
        <v>25</v>
      </c>
      <c r="BG51" s="53">
        <v>100</v>
      </c>
      <c r="BH51" s="53"/>
      <c r="BI51" s="53" t="str">
        <f>IF(Overall!BI51=1,'by E.K.'!$CI51,"")</f>
        <v/>
      </c>
      <c r="BJ51" s="53" t="str">
        <f>IF(Overall!BJ51=1,'by E.K.'!$CI51,"")</f>
        <v/>
      </c>
      <c r="BK51" s="53" t="str">
        <f>IF(Overall!BK51=1,'by E.K.'!$CI51,"")</f>
        <v/>
      </c>
      <c r="BL51" s="53" t="str">
        <f>IF(Overall!BL51=1,'by E.K.'!$CI51,"")</f>
        <v/>
      </c>
      <c r="BM51" s="53" t="str">
        <f>IF(Overall!BM51=1,'by E.K.'!$CI51,"")</f>
        <v/>
      </c>
      <c r="BN51" s="53" t="str">
        <f>IF(Overall!BN51=1,'by E.K.'!$CI51,"")</f>
        <v/>
      </c>
      <c r="BO51" s="53" t="str">
        <f>IF(Overall!BO51=1,'by E.K.'!$CI51,"")</f>
        <v/>
      </c>
      <c r="BP51" s="53" t="str">
        <f>IF(Overall!BP51=1,'by E.K.'!$CI51,"")</f>
        <v/>
      </c>
      <c r="BQ51" s="53" t="str">
        <f>IF(Overall!BQ51=1,'by E.K.'!$CI51,"")</f>
        <v/>
      </c>
      <c r="BR51" s="53" t="str">
        <f>IF(Overall!BR51=1,'by E.K.'!$CI51,"")</f>
        <v/>
      </c>
      <c r="BS51" s="53" t="str">
        <f>IF(Overall!BS51=1,'by E.K.'!$CI51,"")</f>
        <v/>
      </c>
      <c r="BT51" s="53" t="str">
        <f>IF(Overall!BT51=1,'by E.K.'!$CI51,"")</f>
        <v/>
      </c>
      <c r="BU51" s="53" t="str">
        <f>IF(Overall!BU51=1,'by E.K.'!$CI51,"")</f>
        <v/>
      </c>
      <c r="BV51" s="53" t="str">
        <f>IF(Overall!BV51=1,'by E.K.'!$CI51,"")</f>
        <v/>
      </c>
      <c r="BW51" s="53" t="str">
        <f>IF(Overall!BW51=1,'by E.K.'!$CI51,"")</f>
        <v/>
      </c>
      <c r="BX51" s="53" t="str">
        <f>IF(Overall!BX51=1,'by E.K.'!$CI51,"")</f>
        <v/>
      </c>
      <c r="BY51" s="53" t="str">
        <f>IF(Overall!BY51=1,'by E.K.'!$CI51,"")</f>
        <v/>
      </c>
      <c r="BZ51" s="53" t="str">
        <f>IF(Overall!BZ51=1,'by E.K.'!$CI51,"")</f>
        <v/>
      </c>
      <c r="CA51" s="53" t="str">
        <f>IF(Overall!CA51=1,'by E.K.'!$CI51,"")</f>
        <v/>
      </c>
      <c r="CB51" s="53" t="str">
        <f>IF(Overall!CB51=1,'by E.K.'!$CI51,"")</f>
        <v/>
      </c>
      <c r="CC51" s="53" t="str">
        <f>IF(Overall!CC51=1,'by E.K.'!$CI51,"")</f>
        <v/>
      </c>
      <c r="CD51" s="53" t="str">
        <f>IF(Overall!CD51=1,'by E.K.'!$CI51,"")</f>
        <v/>
      </c>
      <c r="CE51" s="53" t="str">
        <f>IF(Overall!CE51=1,'by E.K.'!$CI51,"")</f>
        <v/>
      </c>
      <c r="CF51" s="53" t="str">
        <f>IF(Overall!CF51=1,'by E.K.'!$CI51,"")</f>
        <v/>
      </c>
      <c r="CG51" s="53" t="str">
        <f>IF(Overall!CG51=1,'by E.K.'!$CI51,"")</f>
        <v/>
      </c>
      <c r="CH51" s="53"/>
      <c r="CI51" s="58" t="s">
        <v>28</v>
      </c>
      <c r="CJ51" s="53"/>
      <c r="CK51" s="121" t="s">
        <v>109</v>
      </c>
      <c r="CL51" s="53"/>
      <c r="CM51" s="121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</row>
    <row r="52" spans="1:130" ht="14.25" customHeight="1" x14ac:dyDescent="0.35">
      <c r="A52" s="53" t="str">
        <f>IF(Overall!A52=1,'by E.K.'!$CI52,"")</f>
        <v/>
      </c>
      <c r="B52" s="53" t="str">
        <f>IF(Overall!B52=1,'by E.K.'!$CI52,"")</f>
        <v/>
      </c>
      <c r="C52" s="53" t="str">
        <f>IF(Overall!C52=1,'by E.K.'!$CI52,"")</f>
        <v/>
      </c>
      <c r="D52" s="53" t="str">
        <f>IF(Overall!D52=1,'by E.K.'!$CI52,"")</f>
        <v/>
      </c>
      <c r="E52" s="53" t="str">
        <f>IF(Overall!E52=1,'by E.K.'!$CI52,"")</f>
        <v/>
      </c>
      <c r="F52" s="53" t="str">
        <f>IF(Overall!F52=1,'by E.K.'!$CI52,"")</f>
        <v/>
      </c>
      <c r="G52" s="53" t="str">
        <f>IF(Overall!G52=1,'by E.K.'!$CI52,"")</f>
        <v/>
      </c>
      <c r="H52" s="53" t="str">
        <f>IF(Overall!H52=1,'by E.K.'!$CI52,"")</f>
        <v/>
      </c>
      <c r="I52" s="53" t="str">
        <f>IF(Overall!I52=1,'by E.K.'!$CI52,"")</f>
        <v/>
      </c>
      <c r="J52" s="53" t="str">
        <f>IF(Overall!J52=1,'by E.K.'!$CI52,"")</f>
        <v/>
      </c>
      <c r="K52" s="53" t="str">
        <f>IF(Overall!K52=1,'by E.K.'!$CI52,"")</f>
        <v/>
      </c>
      <c r="L52" s="53" t="str">
        <f>IF(Overall!L52=1,'by E.K.'!$CI52,"")</f>
        <v/>
      </c>
      <c r="M52" s="53" t="str">
        <f>IF(Overall!M52=1,'by E.K.'!$CI52,"")</f>
        <v/>
      </c>
      <c r="N52" s="53" t="str">
        <f>IF(Overall!N52=1,'by E.K.'!$CI52,"")</f>
        <v/>
      </c>
      <c r="O52" s="53" t="str">
        <f>IF(Overall!O52=1,'by E.K.'!$CI52,"")</f>
        <v/>
      </c>
      <c r="P52" s="53" t="str">
        <f>IF(Overall!P52=1,'by E.K.'!$CI52,"")</f>
        <v/>
      </c>
      <c r="Q52" s="53" t="str">
        <f>IF(Overall!Q52=1,'by E.K.'!$CI52,"")</f>
        <v/>
      </c>
      <c r="R52" s="53" t="str">
        <f>IF(Overall!R52=1,'by E.K.'!$CI52,"")</f>
        <v/>
      </c>
      <c r="S52" s="53" t="str">
        <f>IF(Overall!S52=1,'by E.K.'!$CI52,"")</f>
        <v/>
      </c>
      <c r="T52" s="53" t="str">
        <f>IF(Overall!T52=1,'by E.K.'!$CI52,"")</f>
        <v/>
      </c>
      <c r="U52" s="53" t="str">
        <f>IF(Overall!U52=1,'by E.K.'!$CI52,"")</f>
        <v/>
      </c>
      <c r="V52" s="53" t="str">
        <f>IF(Overall!V52=1,'by E.K.'!$CI52,"")</f>
        <v/>
      </c>
      <c r="W52" s="53" t="str">
        <f>IF(Overall!W52=1,'by E.K.'!$CI52,"")</f>
        <v/>
      </c>
      <c r="X52" s="53" t="str">
        <f>IF(Overall!X52=1,'by E.K.'!$CI52,"")</f>
        <v/>
      </c>
      <c r="Y52" s="53" t="str">
        <f>IF(Overall!Y52=1,'by E.K.'!$CI52,"")</f>
        <v/>
      </c>
      <c r="Z52" s="53"/>
      <c r="AA52" s="53">
        <v>7</v>
      </c>
      <c r="AB52" s="53">
        <v>18</v>
      </c>
      <c r="AC52" s="53">
        <v>72</v>
      </c>
      <c r="AD52" s="53"/>
      <c r="AE52" s="53" t="str">
        <f>IF(Overall!AE52=1,'by E.K.'!$CI52,"")</f>
        <v/>
      </c>
      <c r="AF52" s="53" t="str">
        <f>IF(Overall!AF52=1,'by E.K.'!$CI52,"")</f>
        <v/>
      </c>
      <c r="AG52" s="53" t="str">
        <f>IF(Overall!AG52=1,'by E.K.'!$CI52,"")</f>
        <v/>
      </c>
      <c r="AH52" s="53" t="str">
        <f>IF(Overall!AH52=1,'by E.K.'!$CI52,"")</f>
        <v/>
      </c>
      <c r="AI52" s="53" t="str">
        <f>IF(Overall!AI52=1,'by E.K.'!$CI52,"")</f>
        <v/>
      </c>
      <c r="AJ52" s="53" t="str">
        <f>IF(Overall!AJ52=1,'by E.K.'!$CI52,"")</f>
        <v/>
      </c>
      <c r="AK52" s="53" t="str">
        <f>IF(Overall!AK52=1,'by E.K.'!$CI52,"")</f>
        <v/>
      </c>
      <c r="AL52" s="53" t="str">
        <f>IF(Overall!AL52=1,'by E.K.'!$CI52,"")</f>
        <v/>
      </c>
      <c r="AM52" s="53" t="str">
        <f>IF(Overall!AM52=1,'by E.K.'!$CI52,"")</f>
        <v/>
      </c>
      <c r="AN52" s="53" t="str">
        <f>IF(Overall!AN52=1,'by E.K.'!$CI52,"")</f>
        <v/>
      </c>
      <c r="AO52" s="53" t="str">
        <f>IF(Overall!AO52=1,'by E.K.'!$CI52,"")</f>
        <v/>
      </c>
      <c r="AP52" s="53" t="str">
        <f>IF(Overall!AP52=1,'by E.K.'!$CI52,"")</f>
        <v/>
      </c>
      <c r="AQ52" s="53" t="str">
        <f>IF(Overall!AQ52=1,'by E.K.'!$CI52,"")</f>
        <v/>
      </c>
      <c r="AR52" s="53" t="str">
        <f>IF(Overall!AR52=1,'by E.K.'!$CI52,"")</f>
        <v/>
      </c>
      <c r="AS52" s="53" t="str">
        <f>IF(Overall!AS52=1,'by E.K.'!$CI52,"")</f>
        <v/>
      </c>
      <c r="AT52" s="53" t="str">
        <f>IF(Overall!AT52=1,'by E.K.'!$CI52,"")</f>
        <v/>
      </c>
      <c r="AU52" s="53" t="str">
        <f>IF(Overall!AU52=1,'by E.K.'!$CI52,"")</f>
        <v/>
      </c>
      <c r="AV52" s="53" t="str">
        <f>IF(Overall!AV52=1,'by E.K.'!$CI52,"")</f>
        <v/>
      </c>
      <c r="AW52" s="53" t="str">
        <f>IF(Overall!AW52=1,'by E.K.'!$CI52,"")</f>
        <v/>
      </c>
      <c r="AX52" s="53" t="str">
        <f>IF(Overall!AX52=1,'by E.K.'!$CI52,"")</f>
        <v/>
      </c>
      <c r="AY52" s="53" t="str">
        <f>IF(Overall!AY52=1,'by E.K.'!$CI52,"")</f>
        <v/>
      </c>
      <c r="AZ52" s="53" t="str">
        <f>IF(Overall!AZ52=1,'by E.K.'!$CI52,"")</f>
        <v/>
      </c>
      <c r="BA52" s="53" t="str">
        <f>IF(Overall!BA52=1,'by E.K.'!$CI52,"")</f>
        <v/>
      </c>
      <c r="BB52" s="53" t="str">
        <f>IF(Overall!BB52=1,'by E.K.'!$CI52,"")</f>
        <v/>
      </c>
      <c r="BC52" s="53" t="str">
        <f>IF(Overall!BC52=1,'by E.K.'!$CI52,"")</f>
        <v/>
      </c>
      <c r="BD52" s="53"/>
      <c r="BE52" s="53">
        <v>0</v>
      </c>
      <c r="BF52" s="53">
        <v>25</v>
      </c>
      <c r="BG52" s="53">
        <v>100</v>
      </c>
      <c r="BH52" s="53"/>
      <c r="BI52" s="53" t="str">
        <f>IF(Overall!BI52=1,'by E.K.'!$CI52,"")</f>
        <v/>
      </c>
      <c r="BJ52" s="53" t="str">
        <f>IF(Overall!BJ52=1,'by E.K.'!$CI52,"")</f>
        <v/>
      </c>
      <c r="BK52" s="53" t="str">
        <f>IF(Overall!BK52=1,'by E.K.'!$CI52,"")</f>
        <v/>
      </c>
      <c r="BL52" s="53" t="str">
        <f>IF(Overall!BL52=1,'by E.K.'!$CI52,"")</f>
        <v/>
      </c>
      <c r="BM52" s="53" t="str">
        <f>IF(Overall!BM52=1,'by E.K.'!$CI52,"")</f>
        <v/>
      </c>
      <c r="BN52" s="53" t="str">
        <f>IF(Overall!BN52=1,'by E.K.'!$CI52,"")</f>
        <v/>
      </c>
      <c r="BO52" s="53" t="str">
        <f>IF(Overall!BO52=1,'by E.K.'!$CI52,"")</f>
        <v/>
      </c>
      <c r="BP52" s="53" t="str">
        <f>IF(Overall!BP52=1,'by E.K.'!$CI52,"")</f>
        <v/>
      </c>
      <c r="BQ52" s="53" t="str">
        <f>IF(Overall!BQ52=1,'by E.K.'!$CI52,"")</f>
        <v/>
      </c>
      <c r="BR52" s="53" t="str">
        <f>IF(Overall!BR52=1,'by E.K.'!$CI52,"")</f>
        <v/>
      </c>
      <c r="BS52" s="53" t="str">
        <f>IF(Overall!BS52=1,'by E.K.'!$CI52,"")</f>
        <v/>
      </c>
      <c r="BT52" s="53" t="str">
        <f>IF(Overall!BT52=1,'by E.K.'!$CI52,"")</f>
        <v/>
      </c>
      <c r="BU52" s="53" t="str">
        <f>IF(Overall!BU52=1,'by E.K.'!$CI52,"")</f>
        <v/>
      </c>
      <c r="BV52" s="53" t="str">
        <f>IF(Overall!BV52=1,'by E.K.'!$CI52,"")</f>
        <v/>
      </c>
      <c r="BW52" s="53" t="str">
        <f>IF(Overall!BW52=1,'by E.K.'!$CI52,"")</f>
        <v/>
      </c>
      <c r="BX52" s="53" t="str">
        <f>IF(Overall!BX52=1,'by E.K.'!$CI52,"")</f>
        <v/>
      </c>
      <c r="BY52" s="53" t="str">
        <f>IF(Overall!BY52=1,'by E.K.'!$CI52,"")</f>
        <v/>
      </c>
      <c r="BZ52" s="53" t="str">
        <f>IF(Overall!BZ52=1,'by E.K.'!$CI52,"")</f>
        <v/>
      </c>
      <c r="CA52" s="53" t="str">
        <f>IF(Overall!CA52=1,'by E.K.'!$CI52,"")</f>
        <v/>
      </c>
      <c r="CB52" s="53" t="str">
        <f>IF(Overall!CB52=1,'by E.K.'!$CI52,"")</f>
        <v/>
      </c>
      <c r="CC52" s="53" t="str">
        <f>IF(Overall!CC52=1,'by E.K.'!$CI52,"")</f>
        <v/>
      </c>
      <c r="CD52" s="53" t="str">
        <f>IF(Overall!CD52=1,'by E.K.'!$CI52,"")</f>
        <v/>
      </c>
      <c r="CE52" s="53" t="str">
        <f>IF(Overall!CE52=1,'by E.K.'!$CI52,"")</f>
        <v/>
      </c>
      <c r="CF52" s="53" t="str">
        <f>IF(Overall!CF52=1,'by E.K.'!$CI52,"")</f>
        <v/>
      </c>
      <c r="CG52" s="53" t="str">
        <f>IF(Overall!CG52=1,'by E.K.'!$CI52,"")</f>
        <v/>
      </c>
      <c r="CH52" s="53"/>
      <c r="CI52" s="58" t="s">
        <v>28</v>
      </c>
      <c r="CJ52" s="53"/>
      <c r="CK52" s="121" t="s">
        <v>109</v>
      </c>
      <c r="CL52" s="53"/>
      <c r="CM52" s="121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</row>
    <row r="53" spans="1:130" x14ac:dyDescent="0.35">
      <c r="A53" s="53" t="str">
        <f>IF(Overall!A53=1,'by E.K.'!$CI53,"")</f>
        <v/>
      </c>
      <c r="B53" s="53" t="str">
        <f>IF(Overall!B53=1,'by E.K.'!$CI53,"")</f>
        <v/>
      </c>
      <c r="C53" s="53" t="str">
        <f>IF(Overall!C53=1,'by E.K.'!$CI53,"")</f>
        <v/>
      </c>
      <c r="D53" s="53" t="str">
        <f>IF(Overall!D53=1,'by E.K.'!$CI53,"")</f>
        <v/>
      </c>
      <c r="E53" s="53" t="str">
        <f>IF(Overall!E53=1,'by E.K.'!$CI53,"")</f>
        <v/>
      </c>
      <c r="F53" s="53" t="str">
        <f>IF(Overall!F53=1,'by E.K.'!$CI53,"")</f>
        <v/>
      </c>
      <c r="G53" s="53" t="str">
        <f>IF(Overall!G53=1,'by E.K.'!$CI53,"")</f>
        <v/>
      </c>
      <c r="H53" s="53" t="str">
        <f>IF(Overall!H53=1,'by E.K.'!$CI53,"")</f>
        <v/>
      </c>
      <c r="I53" s="53" t="str">
        <f>IF(Overall!I53=1,'by E.K.'!$CI53,"")</f>
        <v/>
      </c>
      <c r="J53" s="53" t="str">
        <f>IF(Overall!J53=1,'by E.K.'!$CI53,"")</f>
        <v/>
      </c>
      <c r="K53" s="53" t="str">
        <f>IF(Overall!K53=1,'by E.K.'!$CI53,"")</f>
        <v/>
      </c>
      <c r="L53" s="53" t="str">
        <f>IF(Overall!L53=1,'by E.K.'!$CI53,"")</f>
        <v/>
      </c>
      <c r="M53" s="53" t="str">
        <f>IF(Overall!M53=1,'by E.K.'!$CI53,"")</f>
        <v/>
      </c>
      <c r="N53" s="53" t="str">
        <f>IF(Overall!N53=1,'by E.K.'!$CI53,"")</f>
        <v/>
      </c>
      <c r="O53" s="53" t="str">
        <f>IF(Overall!O53=1,'by E.K.'!$CI53,"")</f>
        <v/>
      </c>
      <c r="P53" s="53" t="str">
        <f>IF(Overall!P53=1,'by E.K.'!$CI53,"")</f>
        <v/>
      </c>
      <c r="Q53" s="53" t="str">
        <f>IF(Overall!Q53=1,'by E.K.'!$CI53,"")</f>
        <v/>
      </c>
      <c r="R53" s="53" t="str">
        <f>IF(Overall!R53=1,'by E.K.'!$CI53,"")</f>
        <v/>
      </c>
      <c r="S53" s="53" t="str">
        <f>IF(Overall!S53=1,'by E.K.'!$CI53,"")</f>
        <v/>
      </c>
      <c r="T53" s="53" t="str">
        <f>IF(Overall!T53=1,'by E.K.'!$CI53,"")</f>
        <v/>
      </c>
      <c r="U53" s="53" t="str">
        <f>IF(Overall!U53=1,'by E.K.'!$CI53,"")</f>
        <v/>
      </c>
      <c r="V53" s="53" t="str">
        <f>IF(Overall!V53=1,'by E.K.'!$CI53,"")</f>
        <v/>
      </c>
      <c r="W53" s="53" t="str">
        <f>IF(Overall!W53=1,'by E.K.'!$CI53,"")</f>
        <v/>
      </c>
      <c r="X53" s="53" t="str">
        <f>IF(Overall!X53=1,'by E.K.'!$CI53,"")</f>
        <v/>
      </c>
      <c r="Y53" s="53" t="str">
        <f>IF(Overall!Y53=1,'by E.K.'!$CI53,"")</f>
        <v/>
      </c>
      <c r="Z53" s="51"/>
      <c r="AA53" s="51">
        <v>6</v>
      </c>
      <c r="AB53" s="51">
        <v>19</v>
      </c>
      <c r="AC53" s="51">
        <v>76</v>
      </c>
      <c r="AD53" s="51"/>
      <c r="AE53" s="53" t="str">
        <f>IF(Overall!AE53=1,'by E.K.'!$CI53,"")</f>
        <v/>
      </c>
      <c r="AF53" s="53" t="str">
        <f>IF(Overall!AF53=1,'by E.K.'!$CI53,"")</f>
        <v/>
      </c>
      <c r="AG53" s="53" t="str">
        <f>IF(Overall!AG53=1,'by E.K.'!$CI53,"")</f>
        <v/>
      </c>
      <c r="AH53" s="53" t="str">
        <f>IF(Overall!AH53=1,'by E.K.'!$CI53,"")</f>
        <v/>
      </c>
      <c r="AI53" s="53" t="str">
        <f>IF(Overall!AI53=1,'by E.K.'!$CI53,"")</f>
        <v/>
      </c>
      <c r="AJ53" s="53" t="str">
        <f>IF(Overall!AJ53=1,'by E.K.'!$CI53,"")</f>
        <v/>
      </c>
      <c r="AK53" s="53" t="str">
        <f>IF(Overall!AK53=1,'by E.K.'!$CI53,"")</f>
        <v/>
      </c>
      <c r="AL53" s="53" t="str">
        <f>IF(Overall!AL53=1,'by E.K.'!$CI53,"")</f>
        <v/>
      </c>
      <c r="AM53" s="53" t="str">
        <f>IF(Overall!AM53=1,'by E.K.'!$CI53,"")</f>
        <v/>
      </c>
      <c r="AN53" s="53" t="str">
        <f>IF(Overall!AN53=1,'by E.K.'!$CI53,"")</f>
        <v/>
      </c>
      <c r="AO53" s="53" t="str">
        <f>IF(Overall!AO53=1,'by E.K.'!$CI53,"")</f>
        <v/>
      </c>
      <c r="AP53" s="53" t="str">
        <f>IF(Overall!AP53=1,'by E.K.'!$CI53,"")</f>
        <v/>
      </c>
      <c r="AQ53" s="53" t="str">
        <f>IF(Overall!AQ53=1,'by E.K.'!$CI53,"")</f>
        <v/>
      </c>
      <c r="AR53" s="53" t="str">
        <f>IF(Overall!AR53=1,'by E.K.'!$CI53,"")</f>
        <v/>
      </c>
      <c r="AS53" s="53" t="str">
        <f>IF(Overall!AS53=1,'by E.K.'!$CI53,"")</f>
        <v/>
      </c>
      <c r="AT53" s="53" t="str">
        <f>IF(Overall!AT53=1,'by E.K.'!$CI53,"")</f>
        <v/>
      </c>
      <c r="AU53" s="53" t="str">
        <f>IF(Overall!AU53=1,'by E.K.'!$CI53,"")</f>
        <v/>
      </c>
      <c r="AV53" s="53" t="str">
        <f>IF(Overall!AV53=1,'by E.K.'!$CI53,"")</f>
        <v/>
      </c>
      <c r="AW53" s="53" t="str">
        <f>IF(Overall!AW53=1,'by E.K.'!$CI53,"")</f>
        <v/>
      </c>
      <c r="AX53" s="53" t="str">
        <f>IF(Overall!AX53=1,'by E.K.'!$CI53,"")</f>
        <v/>
      </c>
      <c r="AY53" s="53" t="str">
        <f>IF(Overall!AY53=1,'by E.K.'!$CI53,"")</f>
        <v/>
      </c>
      <c r="AZ53" s="53" t="str">
        <f>IF(Overall!AZ53=1,'by E.K.'!$CI53,"")</f>
        <v/>
      </c>
      <c r="BA53" s="53" t="str">
        <f>IF(Overall!BA53=1,'by E.K.'!$CI53,"")</f>
        <v/>
      </c>
      <c r="BB53" s="53" t="str">
        <f>IF(Overall!BB53=1,'by E.K.'!$CI53,"")</f>
        <v/>
      </c>
      <c r="BC53" s="53" t="str">
        <f>IF(Overall!BC53=1,'by E.K.'!$CI53,"")</f>
        <v/>
      </c>
      <c r="BD53" s="51"/>
      <c r="BE53" s="51">
        <v>0</v>
      </c>
      <c r="BF53" s="51">
        <v>25</v>
      </c>
      <c r="BG53" s="51">
        <v>100</v>
      </c>
      <c r="BH53" s="51"/>
      <c r="BI53" s="53" t="str">
        <f>IF(Overall!BI53=1,'by E.K.'!$CI53,"")</f>
        <v/>
      </c>
      <c r="BJ53" s="53" t="str">
        <f>IF(Overall!BJ53=1,'by E.K.'!$CI53,"")</f>
        <v/>
      </c>
      <c r="BK53" s="53" t="str">
        <f>IF(Overall!BK53=1,'by E.K.'!$CI53,"")</f>
        <v/>
      </c>
      <c r="BL53" s="53" t="str">
        <f>IF(Overall!BL53=1,'by E.K.'!$CI53,"")</f>
        <v/>
      </c>
      <c r="BM53" s="53" t="str">
        <f>IF(Overall!BM53=1,'by E.K.'!$CI53,"")</f>
        <v/>
      </c>
      <c r="BN53" s="53" t="str">
        <f>IF(Overall!BN53=1,'by E.K.'!$CI53,"")</f>
        <v/>
      </c>
      <c r="BO53" s="53" t="str">
        <f>IF(Overall!BO53=1,'by E.K.'!$CI53,"")</f>
        <v/>
      </c>
      <c r="BP53" s="53" t="str">
        <f>IF(Overall!BP53=1,'by E.K.'!$CI53,"")</f>
        <v/>
      </c>
      <c r="BQ53" s="53" t="str">
        <f>IF(Overall!BQ53=1,'by E.K.'!$CI53,"")</f>
        <v/>
      </c>
      <c r="BR53" s="53" t="str">
        <f>IF(Overall!BR53=1,'by E.K.'!$CI53,"")</f>
        <v/>
      </c>
      <c r="BS53" s="53" t="str">
        <f>IF(Overall!BS53=1,'by E.K.'!$CI53,"")</f>
        <v/>
      </c>
      <c r="BT53" s="53" t="str">
        <f>IF(Overall!BT53=1,'by E.K.'!$CI53,"")</f>
        <v/>
      </c>
      <c r="BU53" s="53" t="str">
        <f>IF(Overall!BU53=1,'by E.K.'!$CI53,"")</f>
        <v/>
      </c>
      <c r="BV53" s="53" t="str">
        <f>IF(Overall!BV53=1,'by E.K.'!$CI53,"")</f>
        <v/>
      </c>
      <c r="BW53" s="53" t="str">
        <f>IF(Overall!BW53=1,'by E.K.'!$CI53,"")</f>
        <v/>
      </c>
      <c r="BX53" s="53" t="str">
        <f>IF(Overall!BX53=1,'by E.K.'!$CI53,"")</f>
        <v/>
      </c>
      <c r="BY53" s="53" t="str">
        <f>IF(Overall!BY53=1,'by E.K.'!$CI53,"")</f>
        <v/>
      </c>
      <c r="BZ53" s="53" t="str">
        <f>IF(Overall!BZ53=1,'by E.K.'!$CI53,"")</f>
        <v/>
      </c>
      <c r="CA53" s="53" t="str">
        <f>IF(Overall!CA53=1,'by E.K.'!$CI53,"")</f>
        <v/>
      </c>
      <c r="CB53" s="53" t="str">
        <f>IF(Overall!CB53=1,'by E.K.'!$CI53,"")</f>
        <v/>
      </c>
      <c r="CC53" s="53" t="str">
        <f>IF(Overall!CC53=1,'by E.K.'!$CI53,"")</f>
        <v/>
      </c>
      <c r="CD53" s="53" t="str">
        <f>IF(Overall!CD53=1,'by E.K.'!$CI53,"")</f>
        <v/>
      </c>
      <c r="CE53" s="53" t="str">
        <f>IF(Overall!CE53=1,'by E.K.'!$CI53,"")</f>
        <v/>
      </c>
      <c r="CF53" s="53" t="str">
        <f>IF(Overall!CF53=1,'by E.K.'!$CI53,"")</f>
        <v/>
      </c>
      <c r="CG53" s="53" t="str">
        <f>IF(Overall!CG53=1,'by E.K.'!$CI53,"")</f>
        <v/>
      </c>
      <c r="CH53" s="51"/>
      <c r="CI53" s="64" t="s">
        <v>33</v>
      </c>
      <c r="CJ53" s="51"/>
      <c r="CK53" s="121" t="s">
        <v>111</v>
      </c>
      <c r="CL53" s="51"/>
      <c r="CM53" s="12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3"/>
      <c r="DW53" s="53"/>
      <c r="DX53" s="53"/>
      <c r="DY53" s="53"/>
      <c r="DZ53" s="53"/>
    </row>
    <row r="54" spans="1:130" x14ac:dyDescent="0.35">
      <c r="A54" s="53" t="str">
        <f>IF(Overall!A54=1,'by E.K.'!$CI54,"")</f>
        <v/>
      </c>
      <c r="B54" s="53" t="str">
        <f>IF(Overall!B54=1,'by E.K.'!$CI54,"")</f>
        <v/>
      </c>
      <c r="C54" s="53" t="str">
        <f>IF(Overall!C54=1,'by E.K.'!$CI54,"")</f>
        <v/>
      </c>
      <c r="D54" s="53" t="str">
        <f>IF(Overall!D54=1,'by E.K.'!$CI54,"")</f>
        <v/>
      </c>
      <c r="E54" s="53" t="str">
        <f>IF(Overall!E54=1,'by E.K.'!$CI54,"")</f>
        <v/>
      </c>
      <c r="F54" s="53" t="str">
        <f>IF(Overall!F54=1,'by E.K.'!$CI54,"")</f>
        <v/>
      </c>
      <c r="G54" s="53" t="str">
        <f>IF(Overall!G54=1,'by E.K.'!$CI54,"")</f>
        <v/>
      </c>
      <c r="H54" s="53" t="str">
        <f>IF(Overall!H54=1,'by E.K.'!$CI54,"")</f>
        <v/>
      </c>
      <c r="I54" s="53" t="str">
        <f>IF(Overall!I54=1,'by E.K.'!$CI54,"")</f>
        <v/>
      </c>
      <c r="J54" s="53" t="str">
        <f>IF(Overall!J54=1,'by E.K.'!$CI54,"")</f>
        <v/>
      </c>
      <c r="K54" s="53" t="str">
        <f>IF(Overall!K54=1,'by E.K.'!$CI54,"")</f>
        <v/>
      </c>
      <c r="L54" s="53" t="str">
        <f>IF(Overall!L54=1,'by E.K.'!$CI54,"")</f>
        <v/>
      </c>
      <c r="M54" s="53" t="str">
        <f>IF(Overall!M54=1,'by E.K.'!$CI54,"")</f>
        <v/>
      </c>
      <c r="N54" s="53" t="str">
        <f>IF(Overall!N54=1,'by E.K.'!$CI54,"")</f>
        <v/>
      </c>
      <c r="O54" s="53" t="str">
        <f>IF(Overall!O54=1,'by E.K.'!$CI54,"")</f>
        <v/>
      </c>
      <c r="P54" s="53" t="str">
        <f>IF(Overall!P54=1,'by E.K.'!$CI54,"")</f>
        <v/>
      </c>
      <c r="Q54" s="53" t="str">
        <f>IF(Overall!Q54=1,'by E.K.'!$CI54,"")</f>
        <v/>
      </c>
      <c r="R54" s="53" t="str">
        <f>IF(Overall!R54=1,'by E.K.'!$CI54,"")</f>
        <v/>
      </c>
      <c r="S54" s="53" t="str">
        <f>IF(Overall!S54=1,'by E.K.'!$CI54,"")</f>
        <v/>
      </c>
      <c r="T54" s="53" t="str">
        <f>IF(Overall!T54=1,'by E.K.'!$CI54,"")</f>
        <v/>
      </c>
      <c r="U54" s="53" t="str">
        <f>IF(Overall!U54=1,'by E.K.'!$CI54,"")</f>
        <v/>
      </c>
      <c r="V54" s="53" t="str">
        <f>IF(Overall!V54=1,'by E.K.'!$CI54,"")</f>
        <v/>
      </c>
      <c r="W54" s="53" t="str">
        <f>IF(Overall!W54=1,'by E.K.'!$CI54,"")</f>
        <v/>
      </c>
      <c r="X54" s="53" t="str">
        <f>IF(Overall!X54=1,'by E.K.'!$CI54,"")</f>
        <v/>
      </c>
      <c r="Y54" s="53" t="str">
        <f>IF(Overall!Y54=1,'by E.K.'!$CI54,"")</f>
        <v/>
      </c>
      <c r="Z54" s="51"/>
      <c r="AA54" s="51">
        <v>5</v>
      </c>
      <c r="AB54" s="51">
        <v>20</v>
      </c>
      <c r="AC54" s="51">
        <v>80</v>
      </c>
      <c r="AD54" s="51"/>
      <c r="AE54" s="53" t="str">
        <f>IF(Overall!AE54=1,'by E.K.'!$CI54,"")</f>
        <v/>
      </c>
      <c r="AF54" s="53" t="str">
        <f>IF(Overall!AF54=1,'by E.K.'!$CI54,"")</f>
        <v/>
      </c>
      <c r="AG54" s="53" t="str">
        <f>IF(Overall!AG54=1,'by E.K.'!$CI54,"")</f>
        <v/>
      </c>
      <c r="AH54" s="53" t="str">
        <f>IF(Overall!AH54=1,'by E.K.'!$CI54,"")</f>
        <v/>
      </c>
      <c r="AI54" s="53" t="str">
        <f>IF(Overall!AI54=1,'by E.K.'!$CI54,"")</f>
        <v/>
      </c>
      <c r="AJ54" s="53" t="str">
        <f>IF(Overall!AJ54=1,'by E.K.'!$CI54,"")</f>
        <v/>
      </c>
      <c r="AK54" s="53" t="str">
        <f>IF(Overall!AK54=1,'by E.K.'!$CI54,"")</f>
        <v/>
      </c>
      <c r="AL54" s="53" t="str">
        <f>IF(Overall!AL54=1,'by E.K.'!$CI54,"")</f>
        <v/>
      </c>
      <c r="AM54" s="53" t="str">
        <f>IF(Overall!AM54=1,'by E.K.'!$CI54,"")</f>
        <v/>
      </c>
      <c r="AN54" s="53" t="str">
        <f>IF(Overall!AN54=1,'by E.K.'!$CI54,"")</f>
        <v/>
      </c>
      <c r="AO54" s="53" t="str">
        <f>IF(Overall!AO54=1,'by E.K.'!$CI54,"")</f>
        <v/>
      </c>
      <c r="AP54" s="53" t="str">
        <f>IF(Overall!AP54=1,'by E.K.'!$CI54,"")</f>
        <v/>
      </c>
      <c r="AQ54" s="53" t="str">
        <f>IF(Overall!AQ54=1,'by E.K.'!$CI54,"")</f>
        <v/>
      </c>
      <c r="AR54" s="53" t="str">
        <f>IF(Overall!AR54=1,'by E.K.'!$CI54,"")</f>
        <v/>
      </c>
      <c r="AS54" s="53" t="str">
        <f>IF(Overall!AS54=1,'by E.K.'!$CI54,"")</f>
        <v/>
      </c>
      <c r="AT54" s="53" t="str">
        <f>IF(Overall!AT54=1,'by E.K.'!$CI54,"")</f>
        <v/>
      </c>
      <c r="AU54" s="53" t="str">
        <f>IF(Overall!AU54=1,'by E.K.'!$CI54,"")</f>
        <v/>
      </c>
      <c r="AV54" s="53" t="str">
        <f>IF(Overall!AV54=1,'by E.K.'!$CI54,"")</f>
        <v/>
      </c>
      <c r="AW54" s="53" t="str">
        <f>IF(Overall!AW54=1,'by E.K.'!$CI54,"")</f>
        <v/>
      </c>
      <c r="AX54" s="53" t="str">
        <f>IF(Overall!AX54=1,'by E.K.'!$CI54,"")</f>
        <v/>
      </c>
      <c r="AY54" s="53" t="str">
        <f>IF(Overall!AY54=1,'by E.K.'!$CI54,"")</f>
        <v/>
      </c>
      <c r="AZ54" s="53" t="str">
        <f>IF(Overall!AZ54=1,'by E.K.'!$CI54,"")</f>
        <v/>
      </c>
      <c r="BA54" s="53" t="str">
        <f>IF(Overall!BA54=1,'by E.K.'!$CI54,"")</f>
        <v/>
      </c>
      <c r="BB54" s="53" t="str">
        <f>IF(Overall!BB54=1,'by E.K.'!$CI54,"")</f>
        <v/>
      </c>
      <c r="BC54" s="53" t="str">
        <f>IF(Overall!BC54=1,'by E.K.'!$CI54,"")</f>
        <v/>
      </c>
      <c r="BD54" s="51"/>
      <c r="BE54" s="51">
        <v>0</v>
      </c>
      <c r="BF54" s="51">
        <v>25</v>
      </c>
      <c r="BG54" s="51">
        <v>100</v>
      </c>
      <c r="BH54" s="51"/>
      <c r="BI54" s="53" t="str">
        <f>IF(Overall!BI54=1,'by E.K.'!$CI54,"")</f>
        <v/>
      </c>
      <c r="BJ54" s="53" t="str">
        <f>IF(Overall!BJ54=1,'by E.K.'!$CI54,"")</f>
        <v/>
      </c>
      <c r="BK54" s="53" t="str">
        <f>IF(Overall!BK54=1,'by E.K.'!$CI54,"")</f>
        <v/>
      </c>
      <c r="BL54" s="53" t="str">
        <f>IF(Overall!BL54=1,'by E.K.'!$CI54,"")</f>
        <v/>
      </c>
      <c r="BM54" s="53" t="str">
        <f>IF(Overall!BM54=1,'by E.K.'!$CI54,"")</f>
        <v/>
      </c>
      <c r="BN54" s="53" t="str">
        <f>IF(Overall!BN54=1,'by E.K.'!$CI54,"")</f>
        <v/>
      </c>
      <c r="BO54" s="53" t="str">
        <f>IF(Overall!BO54=1,'by E.K.'!$CI54,"")</f>
        <v/>
      </c>
      <c r="BP54" s="53" t="str">
        <f>IF(Overall!BP54=1,'by E.K.'!$CI54,"")</f>
        <v/>
      </c>
      <c r="BQ54" s="53" t="str">
        <f>IF(Overall!BQ54=1,'by E.K.'!$CI54,"")</f>
        <v/>
      </c>
      <c r="BR54" s="53" t="str">
        <f>IF(Overall!BR54=1,'by E.K.'!$CI54,"")</f>
        <v/>
      </c>
      <c r="BS54" s="53" t="str">
        <f>IF(Overall!BS54=1,'by E.K.'!$CI54,"")</f>
        <v/>
      </c>
      <c r="BT54" s="53" t="str">
        <f>IF(Overall!BT54=1,'by E.K.'!$CI54,"")</f>
        <v/>
      </c>
      <c r="BU54" s="53" t="str">
        <f>IF(Overall!BU54=1,'by E.K.'!$CI54,"")</f>
        <v/>
      </c>
      <c r="BV54" s="53" t="str">
        <f>IF(Overall!BV54=1,'by E.K.'!$CI54,"")</f>
        <v/>
      </c>
      <c r="BW54" s="53" t="str">
        <f>IF(Overall!BW54=1,'by E.K.'!$CI54,"")</f>
        <v/>
      </c>
      <c r="BX54" s="53" t="str">
        <f>IF(Overall!BX54=1,'by E.K.'!$CI54,"")</f>
        <v/>
      </c>
      <c r="BY54" s="53" t="str">
        <f>IF(Overall!BY54=1,'by E.K.'!$CI54,"")</f>
        <v/>
      </c>
      <c r="BZ54" s="53" t="str">
        <f>IF(Overall!BZ54=1,'by E.K.'!$CI54,"")</f>
        <v/>
      </c>
      <c r="CA54" s="53" t="str">
        <f>IF(Overall!CA54=1,'by E.K.'!$CI54,"")</f>
        <v/>
      </c>
      <c r="CB54" s="53" t="str">
        <f>IF(Overall!CB54=1,'by E.K.'!$CI54,"")</f>
        <v/>
      </c>
      <c r="CC54" s="53" t="str">
        <f>IF(Overall!CC54=1,'by E.K.'!$CI54,"")</f>
        <v/>
      </c>
      <c r="CD54" s="53" t="str">
        <f>IF(Overall!CD54=1,'by E.K.'!$CI54,"")</f>
        <v/>
      </c>
      <c r="CE54" s="53" t="str">
        <f>IF(Overall!CE54=1,'by E.K.'!$CI54,"")</f>
        <v/>
      </c>
      <c r="CF54" s="53" t="str">
        <f>IF(Overall!CF54=1,'by E.K.'!$CI54,"")</f>
        <v/>
      </c>
      <c r="CG54" s="53" t="str">
        <f>IF(Overall!CG54=1,'by E.K.'!$CI54,"")</f>
        <v/>
      </c>
      <c r="CH54" s="51"/>
      <c r="CI54" s="81" t="s">
        <v>40</v>
      </c>
      <c r="CJ54" s="51"/>
      <c r="CK54" s="53" t="s">
        <v>119</v>
      </c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3"/>
      <c r="DW54" s="53"/>
      <c r="DX54" s="53"/>
      <c r="DY54" s="53"/>
      <c r="DZ54" s="53"/>
    </row>
    <row r="55" spans="1:130" x14ac:dyDescent="0.35">
      <c r="A55" s="53" t="str">
        <f>IF(Overall!A55=1,'by E.K.'!$CI55,"")</f>
        <v/>
      </c>
      <c r="B55" s="53" t="str">
        <f>IF(Overall!B55=1,'by E.K.'!$CI55,"")</f>
        <v/>
      </c>
      <c r="C55" s="53" t="str">
        <f>IF(Overall!C55=1,'by E.K.'!$CI55,"")</f>
        <v/>
      </c>
      <c r="D55" s="53" t="str">
        <f>IF(Overall!D55=1,'by E.K.'!$CI55,"")</f>
        <v/>
      </c>
      <c r="E55" s="53" t="str">
        <f>IF(Overall!E55=1,'by E.K.'!$CI55,"")</f>
        <v/>
      </c>
      <c r="F55" s="53" t="str">
        <f>IF(Overall!F55=1,'by E.K.'!$CI55,"")</f>
        <v/>
      </c>
      <c r="G55" s="53" t="str">
        <f>IF(Overall!G55=1,'by E.K.'!$CI55,"")</f>
        <v/>
      </c>
      <c r="H55" s="53" t="str">
        <f>IF(Overall!H55=1,'by E.K.'!$CI55,"")</f>
        <v/>
      </c>
      <c r="I55" s="53" t="str">
        <f>IF(Overall!I55=1,'by E.K.'!$CI55,"")</f>
        <v/>
      </c>
      <c r="J55" s="53" t="str">
        <f>IF(Overall!J55=1,'by E.K.'!$CI55,"")</f>
        <v/>
      </c>
      <c r="K55" s="53" t="str">
        <f>IF(Overall!K55=1,'by E.K.'!$CI55,"")</f>
        <v/>
      </c>
      <c r="L55" s="53" t="str">
        <f>IF(Overall!L55=1,'by E.K.'!$CI55,"")</f>
        <v/>
      </c>
      <c r="M55" s="53" t="str">
        <f>IF(Overall!M55=1,'by E.K.'!$CI55,"")</f>
        <v/>
      </c>
      <c r="N55" s="53" t="str">
        <f>IF(Overall!N55=1,'by E.K.'!$CI55,"")</f>
        <v/>
      </c>
      <c r="O55" s="53" t="str">
        <f>IF(Overall!O55=1,'by E.K.'!$CI55,"")</f>
        <v/>
      </c>
      <c r="P55" s="53" t="str">
        <f>IF(Overall!P55=1,'by E.K.'!$CI55,"")</f>
        <v/>
      </c>
      <c r="Q55" s="53" t="str">
        <f>IF(Overall!Q55=1,'by E.K.'!$CI55,"")</f>
        <v/>
      </c>
      <c r="R55" s="53" t="str">
        <f>IF(Overall!R55=1,'by E.K.'!$CI55,"")</f>
        <v/>
      </c>
      <c r="S55" s="53" t="str">
        <f>IF(Overall!S55=1,'by E.K.'!$CI55,"")</f>
        <v/>
      </c>
      <c r="T55" s="53" t="str">
        <f>IF(Overall!T55=1,'by E.K.'!$CI55,"")</f>
        <v/>
      </c>
      <c r="U55" s="53" t="str">
        <f>IF(Overall!U55=1,'by E.K.'!$CI55,"")</f>
        <v/>
      </c>
      <c r="V55" s="53" t="str">
        <f>IF(Overall!V55=1,'by E.K.'!$CI55,"")</f>
        <v/>
      </c>
      <c r="W55" s="53" t="str">
        <f>IF(Overall!W55=1,'by E.K.'!$CI55,"")</f>
        <v/>
      </c>
      <c r="X55" s="53" t="str">
        <f>IF(Overall!X55=1,'by E.K.'!$CI55,"")</f>
        <v/>
      </c>
      <c r="Y55" s="53" t="str">
        <f>IF(Overall!Y55=1,'by E.K.'!$CI55,"")</f>
        <v/>
      </c>
      <c r="Z55" s="51"/>
      <c r="AA55" s="51">
        <v>4</v>
      </c>
      <c r="AB55" s="51">
        <v>21</v>
      </c>
      <c r="AC55" s="51">
        <v>84</v>
      </c>
      <c r="AD55" s="51"/>
      <c r="AE55" s="53" t="str">
        <f>IF(Overall!AE55=1,'by E.K.'!$CI55,"")</f>
        <v/>
      </c>
      <c r="AF55" s="53" t="str">
        <f>IF(Overall!AF55=1,'by E.K.'!$CI55,"")</f>
        <v/>
      </c>
      <c r="AG55" s="53" t="str">
        <f>IF(Overall!AG55=1,'by E.K.'!$CI55,"")</f>
        <v/>
      </c>
      <c r="AH55" s="53" t="str">
        <f>IF(Overall!AH55=1,'by E.K.'!$CI55,"")</f>
        <v/>
      </c>
      <c r="AI55" s="53" t="str">
        <f>IF(Overall!AI55=1,'by E.K.'!$CI55,"")</f>
        <v/>
      </c>
      <c r="AJ55" s="53" t="str">
        <f>IF(Overall!AJ55=1,'by E.K.'!$CI55,"")</f>
        <v/>
      </c>
      <c r="AK55" s="53" t="str">
        <f>IF(Overall!AK55=1,'by E.K.'!$CI55,"")</f>
        <v/>
      </c>
      <c r="AL55" s="53" t="str">
        <f>IF(Overall!AL55=1,'by E.K.'!$CI55,"")</f>
        <v/>
      </c>
      <c r="AM55" s="53" t="str">
        <f>IF(Overall!AM55=1,'by E.K.'!$CI55,"")</f>
        <v/>
      </c>
      <c r="AN55" s="53" t="str">
        <f>IF(Overall!AN55=1,'by E.K.'!$CI55,"")</f>
        <v/>
      </c>
      <c r="AO55" s="53" t="str">
        <f>IF(Overall!AO55=1,'by E.K.'!$CI55,"")</f>
        <v/>
      </c>
      <c r="AP55" s="53" t="str">
        <f>IF(Overall!AP55=1,'by E.K.'!$CI55,"")</f>
        <v/>
      </c>
      <c r="AQ55" s="53" t="str">
        <f>IF(Overall!AQ55=1,'by E.K.'!$CI55,"")</f>
        <v/>
      </c>
      <c r="AR55" s="53" t="str">
        <f>IF(Overall!AR55=1,'by E.K.'!$CI55,"")</f>
        <v/>
      </c>
      <c r="AS55" s="53" t="str">
        <f>IF(Overall!AS55=1,'by E.K.'!$CI55,"")</f>
        <v/>
      </c>
      <c r="AT55" s="53" t="str">
        <f>IF(Overall!AT55=1,'by E.K.'!$CI55,"")</f>
        <v/>
      </c>
      <c r="AU55" s="53" t="str">
        <f>IF(Overall!AU55=1,'by E.K.'!$CI55,"")</f>
        <v/>
      </c>
      <c r="AV55" s="53" t="str">
        <f>IF(Overall!AV55=1,'by E.K.'!$CI55,"")</f>
        <v/>
      </c>
      <c r="AW55" s="53" t="str">
        <f>IF(Overall!AW55=1,'by E.K.'!$CI55,"")</f>
        <v/>
      </c>
      <c r="AX55" s="53" t="str">
        <f>IF(Overall!AX55=1,'by E.K.'!$CI55,"")</f>
        <v/>
      </c>
      <c r="AY55" s="53" t="str">
        <f>IF(Overall!AY55=1,'by E.K.'!$CI55,"")</f>
        <v/>
      </c>
      <c r="AZ55" s="53" t="str">
        <f>IF(Overall!AZ55=1,'by E.K.'!$CI55,"")</f>
        <v/>
      </c>
      <c r="BA55" s="53" t="str">
        <f>IF(Overall!BA55=1,'by E.K.'!$CI55,"")</f>
        <v/>
      </c>
      <c r="BB55" s="53" t="str">
        <f>IF(Overall!BB55=1,'by E.K.'!$CI55,"")</f>
        <v/>
      </c>
      <c r="BC55" s="53" t="str">
        <f>IF(Overall!BC55=1,'by E.K.'!$CI55,"")</f>
        <v/>
      </c>
      <c r="BD55" s="51"/>
      <c r="BE55" s="51">
        <v>0</v>
      </c>
      <c r="BF55" s="51">
        <v>25</v>
      </c>
      <c r="BG55" s="51">
        <v>100</v>
      </c>
      <c r="BH55" s="51"/>
      <c r="BI55" s="53" t="str">
        <f>IF(Overall!BI55=1,'by E.K.'!$CI55,"")</f>
        <v/>
      </c>
      <c r="BJ55" s="53" t="str">
        <f>IF(Overall!BJ55=1,'by E.K.'!$CI55,"")</f>
        <v/>
      </c>
      <c r="BK55" s="53" t="str">
        <f>IF(Overall!BK55=1,'by E.K.'!$CI55,"")</f>
        <v/>
      </c>
      <c r="BL55" s="53" t="str">
        <f>IF(Overall!BL55=1,'by E.K.'!$CI55,"")</f>
        <v/>
      </c>
      <c r="BM55" s="53" t="str">
        <f>IF(Overall!BM55=1,'by E.K.'!$CI55,"")</f>
        <v/>
      </c>
      <c r="BN55" s="53" t="str">
        <f>IF(Overall!BN55=1,'by E.K.'!$CI55,"")</f>
        <v/>
      </c>
      <c r="BO55" s="53" t="str">
        <f>IF(Overall!BO55=1,'by E.K.'!$CI55,"")</f>
        <v/>
      </c>
      <c r="BP55" s="53" t="str">
        <f>IF(Overall!BP55=1,'by E.K.'!$CI55,"")</f>
        <v/>
      </c>
      <c r="BQ55" s="53" t="str">
        <f>IF(Overall!BQ55=1,'by E.K.'!$CI55,"")</f>
        <v/>
      </c>
      <c r="BR55" s="53" t="str">
        <f>IF(Overall!BR55=1,'by E.K.'!$CI55,"")</f>
        <v/>
      </c>
      <c r="BS55" s="53" t="str">
        <f>IF(Overall!BS55=1,'by E.K.'!$CI55,"")</f>
        <v/>
      </c>
      <c r="BT55" s="53" t="str">
        <f>IF(Overall!BT55=1,'by E.K.'!$CI55,"")</f>
        <v/>
      </c>
      <c r="BU55" s="53" t="str">
        <f>IF(Overall!BU55=1,'by E.K.'!$CI55,"")</f>
        <v/>
      </c>
      <c r="BV55" s="53" t="str">
        <f>IF(Overall!BV55=1,'by E.K.'!$CI55,"")</f>
        <v/>
      </c>
      <c r="BW55" s="53" t="str">
        <f>IF(Overall!BW55=1,'by E.K.'!$CI55,"")</f>
        <v/>
      </c>
      <c r="BX55" s="53" t="str">
        <f>IF(Overall!BX55=1,'by E.K.'!$CI55,"")</f>
        <v/>
      </c>
      <c r="BY55" s="53" t="str">
        <f>IF(Overall!BY55=1,'by E.K.'!$CI55,"")</f>
        <v/>
      </c>
      <c r="BZ55" s="53" t="str">
        <f>IF(Overall!BZ55=1,'by E.K.'!$CI55,"")</f>
        <v/>
      </c>
      <c r="CA55" s="53" t="str">
        <f>IF(Overall!CA55=1,'by E.K.'!$CI55,"")</f>
        <v/>
      </c>
      <c r="CB55" s="53" t="str">
        <f>IF(Overall!CB55=1,'by E.K.'!$CI55,"")</f>
        <v/>
      </c>
      <c r="CC55" s="53" t="str">
        <f>IF(Overall!CC55=1,'by E.K.'!$CI55,"")</f>
        <v/>
      </c>
      <c r="CD55" s="53" t="str">
        <f>IF(Overall!CD55=1,'by E.K.'!$CI55,"")</f>
        <v/>
      </c>
      <c r="CE55" s="53" t="str">
        <f>IF(Overall!CE55=1,'by E.K.'!$CI55,"")</f>
        <v/>
      </c>
      <c r="CF55" s="53" t="str">
        <f>IF(Overall!CF55=1,'by E.K.'!$CI55,"")</f>
        <v/>
      </c>
      <c r="CG55" s="53" t="str">
        <f>IF(Overall!CG55=1,'by E.K.'!$CI55,"")</f>
        <v/>
      </c>
      <c r="CH55" s="51"/>
      <c r="CI55" s="81" t="s">
        <v>41</v>
      </c>
      <c r="CJ55" s="51"/>
      <c r="CK55" s="53" t="s">
        <v>118</v>
      </c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3"/>
      <c r="DW55" s="53"/>
      <c r="DX55" s="53"/>
      <c r="DY55" s="53"/>
      <c r="DZ55" s="53"/>
    </row>
    <row r="56" spans="1:130" x14ac:dyDescent="0.35">
      <c r="A56" s="53" t="str">
        <f>IF(Overall!A56=1,'by E.K.'!$CI56,"")</f>
        <v/>
      </c>
      <c r="B56" s="53" t="str">
        <f>IF(Overall!B56=1,'by E.K.'!$CI56,"")</f>
        <v/>
      </c>
      <c r="C56" s="53" t="str">
        <f>IF(Overall!C56=1,'by E.K.'!$CI56,"")</f>
        <v/>
      </c>
      <c r="D56" s="53" t="str">
        <f>IF(Overall!D56=1,'by E.K.'!$CI56,"")</f>
        <v/>
      </c>
      <c r="E56" s="53" t="str">
        <f>IF(Overall!E56=1,'by E.K.'!$CI56,"")</f>
        <v/>
      </c>
      <c r="F56" s="53" t="str">
        <f>IF(Overall!F56=1,'by E.K.'!$CI56,"")</f>
        <v/>
      </c>
      <c r="G56" s="53" t="str">
        <f>IF(Overall!G56=1,'by E.K.'!$CI56,"")</f>
        <v/>
      </c>
      <c r="H56" s="53" t="str">
        <f>IF(Overall!H56=1,'by E.K.'!$CI56,"")</f>
        <v/>
      </c>
      <c r="I56" s="53" t="str">
        <f>IF(Overall!I56=1,'by E.K.'!$CI56,"")</f>
        <v/>
      </c>
      <c r="J56" s="53" t="str">
        <f>IF(Overall!J56=1,'by E.K.'!$CI56,"")</f>
        <v/>
      </c>
      <c r="K56" s="53" t="str">
        <f>IF(Overall!K56=1,'by E.K.'!$CI56,"")</f>
        <v/>
      </c>
      <c r="L56" s="53" t="str">
        <f>IF(Overall!L56=1,'by E.K.'!$CI56,"")</f>
        <v/>
      </c>
      <c r="M56" s="53" t="str">
        <f>IF(Overall!M56=1,'by E.K.'!$CI56,"")</f>
        <v/>
      </c>
      <c r="N56" s="53" t="str">
        <f>IF(Overall!N56=1,'by E.K.'!$CI56,"")</f>
        <v/>
      </c>
      <c r="O56" s="53" t="str">
        <f>IF(Overall!O56=1,'by E.K.'!$CI56,"")</f>
        <v/>
      </c>
      <c r="P56" s="53" t="str">
        <f>IF(Overall!P56=1,'by E.K.'!$CI56,"")</f>
        <v/>
      </c>
      <c r="Q56" s="53" t="str">
        <f>IF(Overall!Q56=1,'by E.K.'!$CI56,"")</f>
        <v/>
      </c>
      <c r="R56" s="53" t="str">
        <f>IF(Overall!R56=1,'by E.K.'!$CI56,"")</f>
        <v/>
      </c>
      <c r="S56" s="53" t="str">
        <f>IF(Overall!S56=1,'by E.K.'!$CI56,"")</f>
        <v/>
      </c>
      <c r="T56" s="53" t="str">
        <f>IF(Overall!T56=1,'by E.K.'!$CI56,"")</f>
        <v/>
      </c>
      <c r="U56" s="53" t="str">
        <f>IF(Overall!U56=1,'by E.K.'!$CI56,"")</f>
        <v/>
      </c>
      <c r="V56" s="53" t="str">
        <f>IF(Overall!V56=1,'by E.K.'!$CI56,"")</f>
        <v/>
      </c>
      <c r="W56" s="53" t="str">
        <f>IF(Overall!W56=1,'by E.K.'!$CI56,"")</f>
        <v/>
      </c>
      <c r="X56" s="53" t="str">
        <f>IF(Overall!X56=1,'by E.K.'!$CI56,"")</f>
        <v/>
      </c>
      <c r="Y56" s="53" t="str">
        <f>IF(Overall!Y56=1,'by E.K.'!$CI56,"")</f>
        <v/>
      </c>
      <c r="Z56" s="51"/>
      <c r="AA56" s="51">
        <v>3</v>
      </c>
      <c r="AB56" s="51">
        <v>22</v>
      </c>
      <c r="AC56" s="51">
        <v>88</v>
      </c>
      <c r="AD56" s="51"/>
      <c r="AE56" s="53" t="str">
        <f>IF(Overall!AE56=1,'by E.K.'!$CI56,"")</f>
        <v/>
      </c>
      <c r="AF56" s="53" t="str">
        <f>IF(Overall!AF56=1,'by E.K.'!$CI56,"")</f>
        <v/>
      </c>
      <c r="AG56" s="53" t="str">
        <f>IF(Overall!AG56=1,'by E.K.'!$CI56,"")</f>
        <v/>
      </c>
      <c r="AH56" s="53" t="str">
        <f>IF(Overall!AH56=1,'by E.K.'!$CI56,"")</f>
        <v/>
      </c>
      <c r="AI56" s="53" t="str">
        <f>IF(Overall!AI56=1,'by E.K.'!$CI56,"")</f>
        <v/>
      </c>
      <c r="AJ56" s="53" t="str">
        <f>IF(Overall!AJ56=1,'by E.K.'!$CI56,"")</f>
        <v/>
      </c>
      <c r="AK56" s="53" t="str">
        <f>IF(Overall!AK56=1,'by E.K.'!$CI56,"")</f>
        <v/>
      </c>
      <c r="AL56" s="53" t="str">
        <f>IF(Overall!AL56=1,'by E.K.'!$CI56,"")</f>
        <v/>
      </c>
      <c r="AM56" s="53" t="str">
        <f>IF(Overall!AM56=1,'by E.K.'!$CI56,"")</f>
        <v/>
      </c>
      <c r="AN56" s="53" t="str">
        <f>IF(Overall!AN56=1,'by E.K.'!$CI56,"")</f>
        <v/>
      </c>
      <c r="AO56" s="53" t="str">
        <f>IF(Overall!AO56=1,'by E.K.'!$CI56,"")</f>
        <v/>
      </c>
      <c r="AP56" s="53" t="str">
        <f>IF(Overall!AP56=1,'by E.K.'!$CI56,"")</f>
        <v/>
      </c>
      <c r="AQ56" s="53" t="str">
        <f>IF(Overall!AQ56=1,'by E.K.'!$CI56,"")</f>
        <v/>
      </c>
      <c r="AR56" s="53" t="str">
        <f>IF(Overall!AR56=1,'by E.K.'!$CI56,"")</f>
        <v/>
      </c>
      <c r="AS56" s="53" t="str">
        <f>IF(Overall!AS56=1,'by E.K.'!$CI56,"")</f>
        <v/>
      </c>
      <c r="AT56" s="53" t="str">
        <f>IF(Overall!AT56=1,'by E.K.'!$CI56,"")</f>
        <v/>
      </c>
      <c r="AU56" s="53" t="str">
        <f>IF(Overall!AU56=1,'by E.K.'!$CI56,"")</f>
        <v/>
      </c>
      <c r="AV56" s="53" t="str">
        <f>IF(Overall!AV56=1,'by E.K.'!$CI56,"")</f>
        <v/>
      </c>
      <c r="AW56" s="53" t="str">
        <f>IF(Overall!AW56=1,'by E.K.'!$CI56,"")</f>
        <v/>
      </c>
      <c r="AX56" s="53" t="str">
        <f>IF(Overall!AX56=1,'by E.K.'!$CI56,"")</f>
        <v/>
      </c>
      <c r="AY56" s="53" t="str">
        <f>IF(Overall!AY56=1,'by E.K.'!$CI56,"")</f>
        <v/>
      </c>
      <c r="AZ56" s="53" t="str">
        <f>IF(Overall!AZ56=1,'by E.K.'!$CI56,"")</f>
        <v/>
      </c>
      <c r="BA56" s="53" t="str">
        <f>IF(Overall!BA56=1,'by E.K.'!$CI56,"")</f>
        <v/>
      </c>
      <c r="BB56" s="53" t="str">
        <f>IF(Overall!BB56=1,'by E.K.'!$CI56,"")</f>
        <v/>
      </c>
      <c r="BC56" s="53" t="str">
        <f>IF(Overall!BC56=1,'by E.K.'!$CI56,"")</f>
        <v/>
      </c>
      <c r="BD56" s="51"/>
      <c r="BE56" s="51">
        <v>0</v>
      </c>
      <c r="BF56" s="51">
        <v>25</v>
      </c>
      <c r="BG56" s="51">
        <v>100</v>
      </c>
      <c r="BH56" s="51"/>
      <c r="BI56" s="53" t="str">
        <f>IF(Overall!BI56=1,'by E.K.'!$CI56,"")</f>
        <v/>
      </c>
      <c r="BJ56" s="53" t="str">
        <f>IF(Overall!BJ56=1,'by E.K.'!$CI56,"")</f>
        <v/>
      </c>
      <c r="BK56" s="53" t="str">
        <f>IF(Overall!BK56=1,'by E.K.'!$CI56,"")</f>
        <v/>
      </c>
      <c r="BL56" s="53" t="str">
        <f>IF(Overall!BL56=1,'by E.K.'!$CI56,"")</f>
        <v/>
      </c>
      <c r="BM56" s="53" t="str">
        <f>IF(Overall!BM56=1,'by E.K.'!$CI56,"")</f>
        <v/>
      </c>
      <c r="BN56" s="53" t="str">
        <f>IF(Overall!BN56=1,'by E.K.'!$CI56,"")</f>
        <v/>
      </c>
      <c r="BO56" s="53" t="str">
        <f>IF(Overall!BO56=1,'by E.K.'!$CI56,"")</f>
        <v/>
      </c>
      <c r="BP56" s="53" t="str">
        <f>IF(Overall!BP56=1,'by E.K.'!$CI56,"")</f>
        <v/>
      </c>
      <c r="BQ56" s="53" t="str">
        <f>IF(Overall!BQ56=1,'by E.K.'!$CI56,"")</f>
        <v/>
      </c>
      <c r="BR56" s="53" t="str">
        <f>IF(Overall!BR56=1,'by E.K.'!$CI56,"")</f>
        <v/>
      </c>
      <c r="BS56" s="53" t="str">
        <f>IF(Overall!BS56=1,'by E.K.'!$CI56,"")</f>
        <v/>
      </c>
      <c r="BT56" s="53" t="str">
        <f>IF(Overall!BT56=1,'by E.K.'!$CI56,"")</f>
        <v/>
      </c>
      <c r="BU56" s="53" t="str">
        <f>IF(Overall!BU56=1,'by E.K.'!$CI56,"")</f>
        <v/>
      </c>
      <c r="BV56" s="53" t="str">
        <f>IF(Overall!BV56=1,'by E.K.'!$CI56,"")</f>
        <v/>
      </c>
      <c r="BW56" s="53" t="str">
        <f>IF(Overall!BW56=1,'by E.K.'!$CI56,"")</f>
        <v/>
      </c>
      <c r="BX56" s="53" t="str">
        <f>IF(Overall!BX56=1,'by E.K.'!$CI56,"")</f>
        <v/>
      </c>
      <c r="BY56" s="53" t="str">
        <f>IF(Overall!BY56=1,'by E.K.'!$CI56,"")</f>
        <v/>
      </c>
      <c r="BZ56" s="53" t="str">
        <f>IF(Overall!BZ56=1,'by E.K.'!$CI56,"")</f>
        <v/>
      </c>
      <c r="CA56" s="53" t="str">
        <f>IF(Overall!CA56=1,'by E.K.'!$CI56,"")</f>
        <v/>
      </c>
      <c r="CB56" s="53" t="str">
        <f>IF(Overall!CB56=1,'by E.K.'!$CI56,"")</f>
        <v/>
      </c>
      <c r="CC56" s="53" t="str">
        <f>IF(Overall!CC56=1,'by E.K.'!$CI56,"")</f>
        <v/>
      </c>
      <c r="CD56" s="53" t="str">
        <f>IF(Overall!CD56=1,'by E.K.'!$CI56,"")</f>
        <v/>
      </c>
      <c r="CE56" s="53" t="str">
        <f>IF(Overall!CE56=1,'by E.K.'!$CI56,"")</f>
        <v/>
      </c>
      <c r="CF56" s="53" t="str">
        <f>IF(Overall!CF56=1,'by E.K.'!$CI56,"")</f>
        <v/>
      </c>
      <c r="CG56" s="53" t="str">
        <f>IF(Overall!CG56=1,'by E.K.'!$CI56,"")</f>
        <v/>
      </c>
      <c r="CH56" s="51"/>
      <c r="CI56" s="81" t="s">
        <v>26</v>
      </c>
      <c r="CJ56" s="51"/>
      <c r="CK56" s="53" t="s">
        <v>112</v>
      </c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3"/>
      <c r="DW56" s="53"/>
      <c r="DX56" s="53"/>
      <c r="DY56" s="53"/>
      <c r="DZ56" s="53"/>
    </row>
    <row r="57" spans="1:130" x14ac:dyDescent="0.35">
      <c r="A57" s="53" t="str">
        <f>IF(Overall!A57=1,'by E.K.'!$CI57,"")</f>
        <v/>
      </c>
      <c r="B57" s="53" t="str">
        <f>IF(Overall!B57=1,'by E.K.'!$CI57,"")</f>
        <v/>
      </c>
      <c r="C57" s="53" t="str">
        <f>IF(Overall!C57=1,'by E.K.'!$CI57,"")</f>
        <v/>
      </c>
      <c r="D57" s="53" t="str">
        <f>IF(Overall!D57=1,'by E.K.'!$CI57,"")</f>
        <v/>
      </c>
      <c r="E57" s="53" t="str">
        <f>IF(Overall!E57=1,'by E.K.'!$CI57,"")</f>
        <v/>
      </c>
      <c r="F57" s="53" t="str">
        <f>IF(Overall!F57=1,'by E.K.'!$CI57,"")</f>
        <v/>
      </c>
      <c r="G57" s="53" t="str">
        <f>IF(Overall!G57=1,'by E.K.'!$CI57,"")</f>
        <v/>
      </c>
      <c r="H57" s="53" t="str">
        <f>IF(Overall!H57=1,'by E.K.'!$CI57,"")</f>
        <v/>
      </c>
      <c r="I57" s="53" t="str">
        <f>IF(Overall!I57=1,'by E.K.'!$CI57,"")</f>
        <v/>
      </c>
      <c r="J57" s="53" t="str">
        <f>IF(Overall!J57=1,'by E.K.'!$CI57,"")</f>
        <v/>
      </c>
      <c r="K57" s="53" t="str">
        <f>IF(Overall!K57=1,'by E.K.'!$CI57,"")</f>
        <v/>
      </c>
      <c r="L57" s="53" t="str">
        <f>IF(Overall!L57=1,'by E.K.'!$CI57,"")</f>
        <v/>
      </c>
      <c r="M57" s="53" t="str">
        <f>IF(Overall!M57=1,'by E.K.'!$CI57,"")</f>
        <v/>
      </c>
      <c r="N57" s="53" t="str">
        <f>IF(Overall!N57=1,'by E.K.'!$CI57,"")</f>
        <v/>
      </c>
      <c r="O57" s="53" t="str">
        <f>IF(Overall!O57=1,'by E.K.'!$CI57,"")</f>
        <v/>
      </c>
      <c r="P57" s="53" t="str">
        <f>IF(Overall!P57=1,'by E.K.'!$CI57,"")</f>
        <v/>
      </c>
      <c r="Q57" s="53" t="str">
        <f>IF(Overall!Q57=1,'by E.K.'!$CI57,"")</f>
        <v/>
      </c>
      <c r="R57" s="53" t="str">
        <f>IF(Overall!R57=1,'by E.K.'!$CI57,"")</f>
        <v/>
      </c>
      <c r="S57" s="53" t="str">
        <f>IF(Overall!S57=1,'by E.K.'!$CI57,"")</f>
        <v/>
      </c>
      <c r="T57" s="53" t="str">
        <f>IF(Overall!T57=1,'by E.K.'!$CI57,"")</f>
        <v/>
      </c>
      <c r="U57" s="53" t="str">
        <f>IF(Overall!U57=1,'by E.K.'!$CI57,"")</f>
        <v/>
      </c>
      <c r="V57" s="53" t="str">
        <f>IF(Overall!V57=1,'by E.K.'!$CI57,"")</f>
        <v/>
      </c>
      <c r="W57" s="53" t="str">
        <f>IF(Overall!W57=1,'by E.K.'!$CI57,"")</f>
        <v/>
      </c>
      <c r="X57" s="53" t="str">
        <f>IF(Overall!X57=1,'by E.K.'!$CI57,"")</f>
        <v/>
      </c>
      <c r="Y57" s="53" t="str">
        <f>IF(Overall!Y57=1,'by E.K.'!$CI57,"")</f>
        <v/>
      </c>
      <c r="Z57" s="51"/>
      <c r="AA57" s="51">
        <v>2</v>
      </c>
      <c r="AB57" s="51">
        <v>23</v>
      </c>
      <c r="AC57" s="51">
        <v>92</v>
      </c>
      <c r="AD57" s="51"/>
      <c r="AE57" s="53" t="str">
        <f>IF(Overall!AE57=1,'by E.K.'!$CI57,"")</f>
        <v/>
      </c>
      <c r="AF57" s="53" t="str">
        <f>IF(Overall!AF57=1,'by E.K.'!$CI57,"")</f>
        <v/>
      </c>
      <c r="AG57" s="53" t="str">
        <f>IF(Overall!AG57=1,'by E.K.'!$CI57,"")</f>
        <v/>
      </c>
      <c r="AH57" s="53" t="str">
        <f>IF(Overall!AH57=1,'by E.K.'!$CI57,"")</f>
        <v/>
      </c>
      <c r="AI57" s="53" t="str">
        <f>IF(Overall!AI57=1,'by E.K.'!$CI57,"")</f>
        <v/>
      </c>
      <c r="AJ57" s="53" t="str">
        <f>IF(Overall!AJ57=1,'by E.K.'!$CI57,"")</f>
        <v/>
      </c>
      <c r="AK57" s="53" t="str">
        <f>IF(Overall!AK57=1,'by E.K.'!$CI57,"")</f>
        <v/>
      </c>
      <c r="AL57" s="53" t="str">
        <f>IF(Overall!AL57=1,'by E.K.'!$CI57,"")</f>
        <v/>
      </c>
      <c r="AM57" s="53" t="str">
        <f>IF(Overall!AM57=1,'by E.K.'!$CI57,"")</f>
        <v/>
      </c>
      <c r="AN57" s="53" t="str">
        <f>IF(Overall!AN57=1,'by E.K.'!$CI57,"")</f>
        <v/>
      </c>
      <c r="AO57" s="53" t="str">
        <f>IF(Overall!AO57=1,'by E.K.'!$CI57,"")</f>
        <v/>
      </c>
      <c r="AP57" s="53" t="str">
        <f>IF(Overall!AP57=1,'by E.K.'!$CI57,"")</f>
        <v/>
      </c>
      <c r="AQ57" s="53" t="str">
        <f>IF(Overall!AQ57=1,'by E.K.'!$CI57,"")</f>
        <v/>
      </c>
      <c r="AR57" s="53" t="str">
        <f>IF(Overall!AR57=1,'by E.K.'!$CI57,"")</f>
        <v/>
      </c>
      <c r="AS57" s="53" t="str">
        <f>IF(Overall!AS57=1,'by E.K.'!$CI57,"")</f>
        <v/>
      </c>
      <c r="AT57" s="53" t="str">
        <f>IF(Overall!AT57=1,'by E.K.'!$CI57,"")</f>
        <v/>
      </c>
      <c r="AU57" s="53" t="str">
        <f>IF(Overall!AU57=1,'by E.K.'!$CI57,"")</f>
        <v/>
      </c>
      <c r="AV57" s="53" t="str">
        <f>IF(Overall!AV57=1,'by E.K.'!$CI57,"")</f>
        <v/>
      </c>
      <c r="AW57" s="53" t="str">
        <f>IF(Overall!AW57=1,'by E.K.'!$CI57,"")</f>
        <v/>
      </c>
      <c r="AX57" s="53" t="str">
        <f>IF(Overall!AX57=1,'by E.K.'!$CI57,"")</f>
        <v/>
      </c>
      <c r="AY57" s="53" t="str">
        <f>IF(Overall!AY57=1,'by E.K.'!$CI57,"")</f>
        <v/>
      </c>
      <c r="AZ57" s="53" t="str">
        <f>IF(Overall!AZ57=1,'by E.K.'!$CI57,"")</f>
        <v/>
      </c>
      <c r="BA57" s="53" t="str">
        <f>IF(Overall!BA57=1,'by E.K.'!$CI57,"")</f>
        <v/>
      </c>
      <c r="BB57" s="53" t="str">
        <f>IF(Overall!BB57=1,'by E.K.'!$CI57,"")</f>
        <v/>
      </c>
      <c r="BC57" s="53" t="str">
        <f>IF(Overall!BC57=1,'by E.K.'!$CI57,"")</f>
        <v/>
      </c>
      <c r="BD57" s="51"/>
      <c r="BE57" s="51">
        <v>0</v>
      </c>
      <c r="BF57" s="51">
        <v>25</v>
      </c>
      <c r="BG57" s="51">
        <v>100</v>
      </c>
      <c r="BH57" s="51"/>
      <c r="BI57" s="53" t="str">
        <f>IF(Overall!BI57=1,'by E.K.'!$CI57,"")</f>
        <v/>
      </c>
      <c r="BJ57" s="53" t="str">
        <f>IF(Overall!BJ57=1,'by E.K.'!$CI57,"")</f>
        <v/>
      </c>
      <c r="BK57" s="53" t="str">
        <f>IF(Overall!BK57=1,'by E.K.'!$CI57,"")</f>
        <v/>
      </c>
      <c r="BL57" s="53" t="str">
        <f>IF(Overall!BL57=1,'by E.K.'!$CI57,"")</f>
        <v/>
      </c>
      <c r="BM57" s="53" t="str">
        <f>IF(Overall!BM57=1,'by E.K.'!$CI57,"")</f>
        <v/>
      </c>
      <c r="BN57" s="53" t="str">
        <f>IF(Overall!BN57=1,'by E.K.'!$CI57,"")</f>
        <v/>
      </c>
      <c r="BO57" s="53" t="str">
        <f>IF(Overall!BO57=1,'by E.K.'!$CI57,"")</f>
        <v/>
      </c>
      <c r="BP57" s="53" t="str">
        <f>IF(Overall!BP57=1,'by E.K.'!$CI57,"")</f>
        <v/>
      </c>
      <c r="BQ57" s="53" t="str">
        <f>IF(Overall!BQ57=1,'by E.K.'!$CI57,"")</f>
        <v/>
      </c>
      <c r="BR57" s="53" t="str">
        <f>IF(Overall!BR57=1,'by E.K.'!$CI57,"")</f>
        <v/>
      </c>
      <c r="BS57" s="53" t="str">
        <f>IF(Overall!BS57=1,'by E.K.'!$CI57,"")</f>
        <v/>
      </c>
      <c r="BT57" s="53" t="str">
        <f>IF(Overall!BT57=1,'by E.K.'!$CI57,"")</f>
        <v/>
      </c>
      <c r="BU57" s="53" t="str">
        <f>IF(Overall!BU57=1,'by E.K.'!$CI57,"")</f>
        <v/>
      </c>
      <c r="BV57" s="53" t="str">
        <f>IF(Overall!BV57=1,'by E.K.'!$CI57,"")</f>
        <v/>
      </c>
      <c r="BW57" s="53" t="str">
        <f>IF(Overall!BW57=1,'by E.K.'!$CI57,"")</f>
        <v/>
      </c>
      <c r="BX57" s="53" t="str">
        <f>IF(Overall!BX57=1,'by E.K.'!$CI57,"")</f>
        <v/>
      </c>
      <c r="BY57" s="53" t="str">
        <f>IF(Overall!BY57=1,'by E.K.'!$CI57,"")</f>
        <v/>
      </c>
      <c r="BZ57" s="53" t="str">
        <f>IF(Overall!BZ57=1,'by E.K.'!$CI57,"")</f>
        <v/>
      </c>
      <c r="CA57" s="53" t="str">
        <f>IF(Overall!CA57=1,'by E.K.'!$CI57,"")</f>
        <v/>
      </c>
      <c r="CB57" s="53" t="str">
        <f>IF(Overall!CB57=1,'by E.K.'!$CI57,"")</f>
        <v/>
      </c>
      <c r="CC57" s="53" t="str">
        <f>IF(Overall!CC57=1,'by E.K.'!$CI57,"")</f>
        <v/>
      </c>
      <c r="CD57" s="53" t="str">
        <f>IF(Overall!CD57=1,'by E.K.'!$CI57,"")</f>
        <v/>
      </c>
      <c r="CE57" s="53" t="str">
        <f>IF(Overall!CE57=1,'by E.K.'!$CI57,"")</f>
        <v/>
      </c>
      <c r="CF57" s="53" t="str">
        <f>IF(Overall!CF57=1,'by E.K.'!$CI57,"")</f>
        <v/>
      </c>
      <c r="CG57" s="53" t="str">
        <f>IF(Overall!CG57=1,'by E.K.'!$CI57,"")</f>
        <v/>
      </c>
      <c r="CH57" s="51"/>
      <c r="CI57" s="81" t="s">
        <v>33</v>
      </c>
      <c r="CJ57" s="51"/>
      <c r="CK57" s="53" t="s">
        <v>111</v>
      </c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3"/>
      <c r="DW57" s="53"/>
      <c r="DX57" s="53"/>
      <c r="DY57" s="53"/>
      <c r="DZ57" s="53"/>
    </row>
    <row r="58" spans="1:130" x14ac:dyDescent="0.35">
      <c r="A58" s="53" t="str">
        <f>IF(Overall!A58=1,'by E.K.'!$CI58,"")</f>
        <v/>
      </c>
      <c r="B58" s="53" t="str">
        <f>IF(Overall!B58=1,'by E.K.'!$CI58,"")</f>
        <v/>
      </c>
      <c r="C58" s="53" t="str">
        <f>IF(Overall!C58=1,'by E.K.'!$CI58,"")</f>
        <v/>
      </c>
      <c r="D58" s="53" t="str">
        <f>IF(Overall!D58=1,'by E.K.'!$CI58,"")</f>
        <v/>
      </c>
      <c r="E58" s="53" t="str">
        <f>IF(Overall!E58=1,'by E.K.'!$CI58,"")</f>
        <v/>
      </c>
      <c r="F58" s="53" t="str">
        <f>IF(Overall!F58=1,'by E.K.'!$CI58,"")</f>
        <v/>
      </c>
      <c r="G58" s="53" t="str">
        <f>IF(Overall!G58=1,'by E.K.'!$CI58,"")</f>
        <v/>
      </c>
      <c r="H58" s="53" t="str">
        <f>IF(Overall!H58=1,'by E.K.'!$CI58,"")</f>
        <v/>
      </c>
      <c r="I58" s="53" t="str">
        <f>IF(Overall!I58=1,'by E.K.'!$CI58,"")</f>
        <v/>
      </c>
      <c r="J58" s="53" t="str">
        <f>IF(Overall!J58=1,'by E.K.'!$CI58,"")</f>
        <v/>
      </c>
      <c r="K58" s="53" t="str">
        <f>IF(Overall!K58=1,'by E.K.'!$CI58,"")</f>
        <v/>
      </c>
      <c r="L58" s="53" t="str">
        <f>IF(Overall!L58=1,'by E.K.'!$CI58,"")</f>
        <v/>
      </c>
      <c r="M58" s="53" t="str">
        <f>IF(Overall!M58=1,'by E.K.'!$CI58,"")</f>
        <v/>
      </c>
      <c r="N58" s="53" t="str">
        <f>IF(Overall!N58=1,'by E.K.'!$CI58,"")</f>
        <v/>
      </c>
      <c r="O58" s="53" t="str">
        <f>IF(Overall!O58=1,'by E.K.'!$CI58,"")</f>
        <v/>
      </c>
      <c r="P58" s="53" t="str">
        <f>IF(Overall!P58=1,'by E.K.'!$CI58,"")</f>
        <v/>
      </c>
      <c r="Q58" s="53" t="str">
        <f>IF(Overall!Q58=1,'by E.K.'!$CI58,"")</f>
        <v/>
      </c>
      <c r="R58" s="53" t="str">
        <f>IF(Overall!R58=1,'by E.K.'!$CI58,"")</f>
        <v/>
      </c>
      <c r="S58" s="53" t="str">
        <f>IF(Overall!S58=1,'by E.K.'!$CI58,"")</f>
        <v/>
      </c>
      <c r="T58" s="53" t="str">
        <f>IF(Overall!T58=1,'by E.K.'!$CI58,"")</f>
        <v/>
      </c>
      <c r="U58" s="53" t="str">
        <f>IF(Overall!U58=1,'by E.K.'!$CI58,"")</f>
        <v/>
      </c>
      <c r="V58" s="53" t="str">
        <f>IF(Overall!V58=1,'by E.K.'!$CI58,"")</f>
        <v/>
      </c>
      <c r="W58" s="53" t="str">
        <f>IF(Overall!W58=1,'by E.K.'!$CI58,"")</f>
        <v/>
      </c>
      <c r="X58" s="53" t="str">
        <f>IF(Overall!X58=1,'by E.K.'!$CI58,"")</f>
        <v/>
      </c>
      <c r="Y58" s="53" t="str">
        <f>IF(Overall!Y58=1,'by E.K.'!$CI58,"")</f>
        <v/>
      </c>
      <c r="Z58" s="51"/>
      <c r="AA58" s="51">
        <v>1</v>
      </c>
      <c r="AB58" s="51">
        <v>24</v>
      </c>
      <c r="AC58" s="51">
        <v>96</v>
      </c>
      <c r="AD58" s="51"/>
      <c r="AE58" s="53" t="str">
        <f>IF(Overall!AE58=1,'by E.K.'!$CI58,"")</f>
        <v/>
      </c>
      <c r="AF58" s="53" t="str">
        <f>IF(Overall!AF58=1,'by E.K.'!$CI58,"")</f>
        <v/>
      </c>
      <c r="AG58" s="53" t="str">
        <f>IF(Overall!AG58=1,'by E.K.'!$CI58,"")</f>
        <v/>
      </c>
      <c r="AH58" s="53" t="str">
        <f>IF(Overall!AH58=1,'by E.K.'!$CI58,"")</f>
        <v/>
      </c>
      <c r="AI58" s="53" t="str">
        <f>IF(Overall!AI58=1,'by E.K.'!$CI58,"")</f>
        <v/>
      </c>
      <c r="AJ58" s="53" t="str">
        <f>IF(Overall!AJ58=1,'by E.K.'!$CI58,"")</f>
        <v/>
      </c>
      <c r="AK58" s="53" t="str">
        <f>IF(Overall!AK58=1,'by E.K.'!$CI58,"")</f>
        <v/>
      </c>
      <c r="AL58" s="53" t="str">
        <f>IF(Overall!AL58=1,'by E.K.'!$CI58,"")</f>
        <v/>
      </c>
      <c r="AM58" s="53" t="str">
        <f>IF(Overall!AM58=1,'by E.K.'!$CI58,"")</f>
        <v/>
      </c>
      <c r="AN58" s="53" t="str">
        <f>IF(Overall!AN58=1,'by E.K.'!$CI58,"")</f>
        <v/>
      </c>
      <c r="AO58" s="53" t="str">
        <f>IF(Overall!AO58=1,'by E.K.'!$CI58,"")</f>
        <v/>
      </c>
      <c r="AP58" s="53" t="str">
        <f>IF(Overall!AP58=1,'by E.K.'!$CI58,"")</f>
        <v/>
      </c>
      <c r="AQ58" s="53" t="str">
        <f>IF(Overall!AQ58=1,'by E.K.'!$CI58,"")</f>
        <v/>
      </c>
      <c r="AR58" s="53" t="str">
        <f>IF(Overall!AR58=1,'by E.K.'!$CI58,"")</f>
        <v/>
      </c>
      <c r="AS58" s="53" t="str">
        <f>IF(Overall!AS58=1,'by E.K.'!$CI58,"")</f>
        <v/>
      </c>
      <c r="AT58" s="53" t="str">
        <f>IF(Overall!AT58=1,'by E.K.'!$CI58,"")</f>
        <v/>
      </c>
      <c r="AU58" s="53" t="str">
        <f>IF(Overall!AU58=1,'by E.K.'!$CI58,"")</f>
        <v/>
      </c>
      <c r="AV58" s="53" t="str">
        <f>IF(Overall!AV58=1,'by E.K.'!$CI58,"")</f>
        <v/>
      </c>
      <c r="AW58" s="53" t="str">
        <f>IF(Overall!AW58=1,'by E.K.'!$CI58,"")</f>
        <v/>
      </c>
      <c r="AX58" s="53" t="str">
        <f>IF(Overall!AX58=1,'by E.K.'!$CI58,"")</f>
        <v/>
      </c>
      <c r="AY58" s="53" t="str">
        <f>IF(Overall!AY58=1,'by E.K.'!$CI58,"")</f>
        <v/>
      </c>
      <c r="AZ58" s="53" t="str">
        <f>IF(Overall!AZ58=1,'by E.K.'!$CI58,"")</f>
        <v/>
      </c>
      <c r="BA58" s="53" t="str">
        <f>IF(Overall!BA58=1,'by E.K.'!$CI58,"")</f>
        <v/>
      </c>
      <c r="BB58" s="53" t="str">
        <f>IF(Overall!BB58=1,'by E.K.'!$CI58,"")</f>
        <v/>
      </c>
      <c r="BC58" s="53" t="str">
        <f>IF(Overall!BC58=1,'by E.K.'!$CI58,"")</f>
        <v/>
      </c>
      <c r="BD58" s="51"/>
      <c r="BE58" s="51">
        <v>0</v>
      </c>
      <c r="BF58" s="51">
        <v>25</v>
      </c>
      <c r="BG58" s="51">
        <v>100</v>
      </c>
      <c r="BH58" s="51"/>
      <c r="BI58" s="53" t="str">
        <f>IF(Overall!BI58=1,'by E.K.'!$CI58,"")</f>
        <v/>
      </c>
      <c r="BJ58" s="53" t="str">
        <f>IF(Overall!BJ58=1,'by E.K.'!$CI58,"")</f>
        <v/>
      </c>
      <c r="BK58" s="53" t="str">
        <f>IF(Overall!BK58=1,'by E.K.'!$CI58,"")</f>
        <v/>
      </c>
      <c r="BL58" s="53" t="str">
        <f>IF(Overall!BL58=1,'by E.K.'!$CI58,"")</f>
        <v/>
      </c>
      <c r="BM58" s="53" t="str">
        <f>IF(Overall!BM58=1,'by E.K.'!$CI58,"")</f>
        <v/>
      </c>
      <c r="BN58" s="53" t="str">
        <f>IF(Overall!BN58=1,'by E.K.'!$CI58,"")</f>
        <v/>
      </c>
      <c r="BO58" s="53" t="str">
        <f>IF(Overall!BO58=1,'by E.K.'!$CI58,"")</f>
        <v/>
      </c>
      <c r="BP58" s="53" t="str">
        <f>IF(Overall!BP58=1,'by E.K.'!$CI58,"")</f>
        <v/>
      </c>
      <c r="BQ58" s="53" t="str">
        <f>IF(Overall!BQ58=1,'by E.K.'!$CI58,"")</f>
        <v/>
      </c>
      <c r="BR58" s="53" t="str">
        <f>IF(Overall!BR58=1,'by E.K.'!$CI58,"")</f>
        <v/>
      </c>
      <c r="BS58" s="53" t="str">
        <f>IF(Overall!BS58=1,'by E.K.'!$CI58,"")</f>
        <v/>
      </c>
      <c r="BT58" s="53" t="str">
        <f>IF(Overall!BT58=1,'by E.K.'!$CI58,"")</f>
        <v/>
      </c>
      <c r="BU58" s="53" t="str">
        <f>IF(Overall!BU58=1,'by E.K.'!$CI58,"")</f>
        <v/>
      </c>
      <c r="BV58" s="53" t="str">
        <f>IF(Overall!BV58=1,'by E.K.'!$CI58,"")</f>
        <v/>
      </c>
      <c r="BW58" s="53" t="str">
        <f>IF(Overall!BW58=1,'by E.K.'!$CI58,"")</f>
        <v/>
      </c>
      <c r="BX58" s="53" t="str">
        <f>IF(Overall!BX58=1,'by E.K.'!$CI58,"")</f>
        <v/>
      </c>
      <c r="BY58" s="53" t="str">
        <f>IF(Overall!BY58=1,'by E.K.'!$CI58,"")</f>
        <v/>
      </c>
      <c r="BZ58" s="53" t="str">
        <f>IF(Overall!BZ58=1,'by E.K.'!$CI58,"")</f>
        <v/>
      </c>
      <c r="CA58" s="53" t="str">
        <f>IF(Overall!CA58=1,'by E.K.'!$CI58,"")</f>
        <v/>
      </c>
      <c r="CB58" s="53" t="str">
        <f>IF(Overall!CB58=1,'by E.K.'!$CI58,"")</f>
        <v/>
      </c>
      <c r="CC58" s="53" t="str">
        <f>IF(Overall!CC58=1,'by E.K.'!$CI58,"")</f>
        <v/>
      </c>
      <c r="CD58" s="53" t="str">
        <f>IF(Overall!CD58=1,'by E.K.'!$CI58,"")</f>
        <v/>
      </c>
      <c r="CE58" s="53" t="str">
        <f>IF(Overall!CE58=1,'by E.K.'!$CI58,"")</f>
        <v/>
      </c>
      <c r="CF58" s="53" t="str">
        <f>IF(Overall!CF58=1,'by E.K.'!$CI58,"")</f>
        <v/>
      </c>
      <c r="CG58" s="53" t="str">
        <f>IF(Overall!CG58=1,'by E.K.'!$CI58,"")</f>
        <v/>
      </c>
      <c r="CH58" s="51"/>
      <c r="CI58" s="81" t="s">
        <v>32</v>
      </c>
      <c r="CJ58" s="51"/>
      <c r="CK58" s="53" t="s">
        <v>110</v>
      </c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3"/>
      <c r="DW58" s="53"/>
      <c r="DX58" s="53"/>
      <c r="DY58" s="53"/>
      <c r="DZ58" s="53"/>
    </row>
    <row r="59" spans="1:130" x14ac:dyDescent="0.35">
      <c r="A59" s="121" t="str">
        <f>IF(Overall!A59=1,'by E.K.'!$CI59,"")</f>
        <v/>
      </c>
      <c r="B59" s="121" t="str">
        <f>IF(Overall!B59=1,'by E.K.'!$CI59,"")</f>
        <v/>
      </c>
      <c r="C59" s="121" t="str">
        <f>IF(Overall!C59=1,'by E.K.'!$CI59,"")</f>
        <v/>
      </c>
      <c r="D59" s="121" t="str">
        <f>IF(Overall!D59=1,'by E.K.'!$CI59,"")</f>
        <v/>
      </c>
      <c r="E59" s="121" t="str">
        <f>IF(Overall!E59=1,'by E.K.'!$CI59,"")</f>
        <v/>
      </c>
      <c r="F59" s="121" t="str">
        <f>IF(Overall!F59=1,'by E.K.'!$CI59,"")</f>
        <v/>
      </c>
      <c r="G59" s="121" t="str">
        <f>IF(Overall!G59=1,'by E.K.'!$CI59,"")</f>
        <v/>
      </c>
      <c r="H59" s="121" t="str">
        <f>IF(Overall!H59=1,'by E.K.'!$CI59,"")</f>
        <v/>
      </c>
      <c r="I59" s="121" t="str">
        <f>IF(Overall!I59=1,'by E.K.'!$CI59,"")</f>
        <v/>
      </c>
      <c r="J59" s="121" t="str">
        <f>IF(Overall!J59=1,'by E.K.'!$CI59,"")</f>
        <v/>
      </c>
      <c r="K59" s="121" t="str">
        <f>IF(Overall!K59=1,'by E.K.'!$CI59,"")</f>
        <v/>
      </c>
      <c r="L59" s="121" t="str">
        <f>IF(Overall!L59=1,'by E.K.'!$CI59,"")</f>
        <v/>
      </c>
      <c r="M59" s="121" t="str">
        <f>IF(Overall!M59=1,'by E.K.'!$CI59,"")</f>
        <v/>
      </c>
      <c r="N59" s="121" t="str">
        <f>IF(Overall!N59=1,'by E.K.'!$CI59,"")</f>
        <v/>
      </c>
      <c r="O59" s="121" t="str">
        <f>IF(Overall!O59=1,'by E.K.'!$CI59,"")</f>
        <v/>
      </c>
      <c r="P59" s="121" t="str">
        <f>IF(Overall!P59=1,'by E.K.'!$CI59,"")</f>
        <v/>
      </c>
      <c r="Q59" s="121" t="str">
        <f>IF(Overall!Q59=1,'by E.K.'!$CI59,"")</f>
        <v/>
      </c>
      <c r="R59" s="121" t="str">
        <f>IF(Overall!R59=1,'by E.K.'!$CI59,"")</f>
        <v/>
      </c>
      <c r="S59" s="121" t="str">
        <f>IF(Overall!S59=1,'by E.K.'!$CI59,"")</f>
        <v/>
      </c>
      <c r="T59" s="121" t="str">
        <f>IF(Overall!T59=1,'by E.K.'!$CI59,"")</f>
        <v/>
      </c>
      <c r="U59" s="121" t="str">
        <f>IF(Overall!U59=1,'by E.K.'!$CI59,"")</f>
        <v/>
      </c>
      <c r="V59" s="121" t="str">
        <f>IF(Overall!V59=1,'by E.K.'!$CI59,"")</f>
        <v/>
      </c>
      <c r="W59" s="121" t="str">
        <f>IF(Overall!W59=1,'by E.K.'!$CI59,"")</f>
        <v/>
      </c>
      <c r="X59" s="121" t="str">
        <f>IF(Overall!X59=1,'by E.K.'!$CI59,"")</f>
        <v/>
      </c>
      <c r="Y59" s="121" t="str">
        <f>IF(Overall!Y59=1,'by E.K.'!$CI59,"")</f>
        <v/>
      </c>
      <c r="Z59" s="121" t="str">
        <f>IF(Overall!Z59=1,'by E.K.'!$CI59,"")</f>
        <v/>
      </c>
      <c r="AA59" s="121" t="str">
        <f>IF(Overall!AA59=1,'by E.K.'!$CI59,"")</f>
        <v/>
      </c>
      <c r="AB59" s="121" t="str">
        <f>IF(Overall!AB59=1,'by E.K.'!$CI59,"")</f>
        <v/>
      </c>
      <c r="AC59" s="121" t="str">
        <f>IF(Overall!AC59=1,'by E.K.'!$CI59,"")</f>
        <v/>
      </c>
      <c r="AD59" s="121" t="str">
        <f>IF(Overall!AD59=1,'by E.K.'!$CI59,"")</f>
        <v/>
      </c>
      <c r="AE59" s="121" t="str">
        <f>IF(Overall!AE59=1,'by E.K.'!$CI59,"")</f>
        <v/>
      </c>
      <c r="AF59" s="121" t="str">
        <f>IF(Overall!AF59=1,'by E.K.'!$CI59,"")</f>
        <v/>
      </c>
      <c r="AG59" s="121" t="str">
        <f>IF(Overall!AG59=1,'by E.K.'!$CI59,"")</f>
        <v/>
      </c>
      <c r="AH59" s="121" t="str">
        <f>IF(Overall!AH59=1,'by E.K.'!$CI59,"")</f>
        <v/>
      </c>
      <c r="AI59" s="121" t="str">
        <f>IF(Overall!AI59=1,'by E.K.'!$CI59,"")</f>
        <v/>
      </c>
      <c r="AJ59" s="121" t="str">
        <f>IF(Overall!AJ59=1,'by E.K.'!$CI59,"")</f>
        <v/>
      </c>
      <c r="AK59" s="121" t="str">
        <f>IF(Overall!AK59=1,'by E.K.'!$CI59,"")</f>
        <v/>
      </c>
      <c r="AL59" s="121" t="str">
        <f>IF(Overall!AL59=1,'by E.K.'!$CI59,"")</f>
        <v/>
      </c>
      <c r="AM59" s="121" t="str">
        <f>IF(Overall!AM59=1,'by E.K.'!$CI59,"")</f>
        <v/>
      </c>
      <c r="AN59" s="121" t="str">
        <f>IF(Overall!AN59=1,'by E.K.'!$CI59,"")</f>
        <v/>
      </c>
      <c r="AO59" s="121" t="str">
        <f>IF(Overall!AO59=1,'by E.K.'!$CI59,"")</f>
        <v/>
      </c>
      <c r="AP59" s="121" t="str">
        <f>IF(Overall!AP59=1,'by E.K.'!$CI59,"")</f>
        <v/>
      </c>
      <c r="AQ59" s="121" t="str">
        <f>IF(Overall!AQ59=1,'by E.K.'!$CI59,"")</f>
        <v/>
      </c>
      <c r="AR59" s="121" t="str">
        <f>IF(Overall!AR59=1,'by E.K.'!$CI59,"")</f>
        <v/>
      </c>
      <c r="AS59" s="121" t="str">
        <f>IF(Overall!AS59=1,'by E.K.'!$CI59,"")</f>
        <v/>
      </c>
      <c r="AT59" s="121" t="str">
        <f>IF(Overall!AT59=1,'by E.K.'!$CI59,"")</f>
        <v/>
      </c>
      <c r="AU59" s="121" t="str">
        <f>IF(Overall!AU59=1,'by E.K.'!$CI59,"")</f>
        <v/>
      </c>
      <c r="AV59" s="121" t="str">
        <f>IF(Overall!AV59=1,'by E.K.'!$CI59,"")</f>
        <v/>
      </c>
      <c r="AW59" s="121" t="str">
        <f>IF(Overall!AW59=1,'by E.K.'!$CI59,"")</f>
        <v/>
      </c>
      <c r="AX59" s="121" t="str">
        <f>IF(Overall!AX59=1,'by E.K.'!$CI59,"")</f>
        <v/>
      </c>
      <c r="AY59" s="121" t="str">
        <f>IF(Overall!AY59=1,'by E.K.'!$CI59,"")</f>
        <v/>
      </c>
      <c r="AZ59" s="121" t="str">
        <f>IF(Overall!AZ59=1,'by E.K.'!$CI59,"")</f>
        <v/>
      </c>
      <c r="BA59" s="121" t="str">
        <f>IF(Overall!BA59=1,'by E.K.'!$CI59,"")</f>
        <v/>
      </c>
      <c r="BB59" s="121" t="str">
        <f>IF(Overall!BB59=1,'by E.K.'!$CI59,"")</f>
        <v/>
      </c>
      <c r="BC59" s="121" t="str">
        <f>IF(Overall!BC59=1,'by E.K.'!$CI59,"")</f>
        <v/>
      </c>
      <c r="BD59" s="121"/>
      <c r="BE59" s="51">
        <v>0</v>
      </c>
      <c r="BF59" s="51">
        <v>25</v>
      </c>
      <c r="BG59" s="51">
        <v>100</v>
      </c>
      <c r="BH59" s="121" t="str">
        <f>IF(Overall!BH59=1,'by E.K.'!$CI59,"")</f>
        <v/>
      </c>
      <c r="BI59" s="121" t="str">
        <f>IF(Overall!BI59=1,'by E.K.'!$CI59,"")</f>
        <v/>
      </c>
      <c r="BJ59" s="121" t="str">
        <f>IF(Overall!BJ59=1,'by E.K.'!$CI59,"")</f>
        <v/>
      </c>
      <c r="BK59" s="121" t="str">
        <f>IF(Overall!BK59=1,'by E.K.'!$CI59,"")</f>
        <v/>
      </c>
      <c r="BL59" s="121" t="str">
        <f>IF(Overall!BL59=1,'by E.K.'!$CI59,"")</f>
        <v/>
      </c>
      <c r="BM59" s="121" t="str">
        <f>IF(Overall!BM59=1,'by E.K.'!$CI59,"")</f>
        <v/>
      </c>
      <c r="BN59" s="121" t="str">
        <f>IF(Overall!BN59=1,'by E.K.'!$CI59,"")</f>
        <v/>
      </c>
      <c r="BO59" s="121" t="str">
        <f>IF(Overall!BO59=1,'by E.K.'!$CI59,"")</f>
        <v/>
      </c>
      <c r="BP59" s="121" t="str">
        <f>IF(Overall!BP59=1,'by E.K.'!$CI59,"")</f>
        <v/>
      </c>
      <c r="BQ59" s="121" t="str">
        <f>IF(Overall!BQ59=1,'by E.K.'!$CI59,"")</f>
        <v/>
      </c>
      <c r="BR59" s="121" t="str">
        <f>IF(Overall!BR59=1,'by E.K.'!$CI59,"")</f>
        <v/>
      </c>
      <c r="BS59" s="121" t="str">
        <f>IF(Overall!BS59=1,'by E.K.'!$CI59,"")</f>
        <v/>
      </c>
      <c r="BT59" s="121" t="str">
        <f>IF(Overall!BT59=1,'by E.K.'!$CI59,"")</f>
        <v/>
      </c>
      <c r="BU59" s="121" t="str">
        <f>IF(Overall!BU59=1,'by E.K.'!$CI59,"")</f>
        <v/>
      </c>
      <c r="BV59" s="121" t="str">
        <f>IF(Overall!BV59=1,'by E.K.'!$CI59,"")</f>
        <v/>
      </c>
      <c r="BW59" s="121" t="str">
        <f>IF(Overall!BW59=1,'by E.K.'!$CI59,"")</f>
        <v/>
      </c>
      <c r="BX59" s="121" t="str">
        <f>IF(Overall!BX59=1,'by E.K.'!$CI59,"")</f>
        <v/>
      </c>
      <c r="BY59" s="121" t="str">
        <f>IF(Overall!BY59=1,'by E.K.'!$CI59,"")</f>
        <v/>
      </c>
      <c r="BZ59" s="121" t="str">
        <f>IF(Overall!BZ59=1,'by E.K.'!$CI59,"")</f>
        <v/>
      </c>
      <c r="CA59" s="121" t="str">
        <f>IF(Overall!CA59=1,'by E.K.'!$CI59,"")</f>
        <v/>
      </c>
      <c r="CB59" s="121" t="str">
        <f>IF(Overall!CB59=1,'by E.K.'!$CI59,"")</f>
        <v/>
      </c>
      <c r="CC59" s="121" t="str">
        <f>IF(Overall!CC59=1,'by E.K.'!$CI59,"")</f>
        <v/>
      </c>
      <c r="CD59" s="121" t="str">
        <f>IF(Overall!CD59=1,'by E.K.'!$CI59,"")</f>
        <v/>
      </c>
      <c r="CE59" s="121" t="str">
        <f>IF(Overall!CE59=1,'by E.K.'!$CI59,"")</f>
        <v/>
      </c>
      <c r="CF59" s="121" t="str">
        <f>IF(Overall!CF59=1,'by E.K.'!$CI59,"")</f>
        <v/>
      </c>
      <c r="CG59" s="121" t="str">
        <f>IF(Overall!CG59=1,'by E.K.'!$CI59,"")</f>
        <v/>
      </c>
      <c r="CH59" s="121" t="str">
        <f>IF(Overall!CH59=1,'by E.K.'!$CI59,"")</f>
        <v/>
      </c>
      <c r="CI59" s="80" t="s">
        <v>26</v>
      </c>
      <c r="CJ59" s="53"/>
      <c r="CK59" s="53" t="s">
        <v>112</v>
      </c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</row>
    <row r="60" spans="1:130" s="121" customFormat="1" x14ac:dyDescent="0.35">
      <c r="A60" s="121" t="str">
        <f>IF(Overall!A60=1,'by E.K.'!$CI60,"")</f>
        <v/>
      </c>
      <c r="B60" s="121" t="str">
        <f>IF(Overall!B60=1,'by E.K.'!$CI60,"")</f>
        <v/>
      </c>
      <c r="C60" s="121" t="str">
        <f>IF(Overall!C60=1,'by E.K.'!$CI60,"")</f>
        <v/>
      </c>
      <c r="D60" s="121" t="str">
        <f>IF(Overall!D60=1,'by E.K.'!$CI60,"")</f>
        <v/>
      </c>
      <c r="E60" s="121" t="str">
        <f>IF(Overall!E60=1,'by E.K.'!$CI60,"")</f>
        <v/>
      </c>
      <c r="F60" s="121" t="str">
        <f>IF(Overall!F60=1,'by E.K.'!$CI60,"")</f>
        <v/>
      </c>
      <c r="G60" s="121" t="str">
        <f>IF(Overall!G60=1,'by E.K.'!$CI60,"")</f>
        <v/>
      </c>
      <c r="H60" s="121" t="str">
        <f>IF(Overall!H60=1,'by E.K.'!$CI60,"")</f>
        <v/>
      </c>
      <c r="I60" s="121" t="str">
        <f>IF(Overall!I60=1,'by E.K.'!$CI60,"")</f>
        <v/>
      </c>
      <c r="J60" s="121" t="str">
        <f>IF(Overall!J60=1,'by E.K.'!$CI60,"")</f>
        <v/>
      </c>
      <c r="K60" s="121" t="str">
        <f>IF(Overall!K60=1,'by E.K.'!$CI60,"")</f>
        <v/>
      </c>
      <c r="L60" s="121" t="str">
        <f>IF(Overall!L60=1,'by E.K.'!$CI60,"")</f>
        <v/>
      </c>
      <c r="M60" s="121" t="str">
        <f>IF(Overall!M60=1,'by E.K.'!$CI60,"")</f>
        <v/>
      </c>
      <c r="N60" s="121" t="str">
        <f>IF(Overall!N60=1,'by E.K.'!$CI60,"")</f>
        <v/>
      </c>
      <c r="O60" s="121" t="str">
        <f>IF(Overall!O60=1,'by E.K.'!$CI60,"")</f>
        <v/>
      </c>
      <c r="P60" s="121" t="str">
        <f>IF(Overall!P60=1,'by E.K.'!$CI60,"")</f>
        <v/>
      </c>
      <c r="Q60" s="121" t="str">
        <f>IF(Overall!Q60=1,'by E.K.'!$CI60,"")</f>
        <v/>
      </c>
      <c r="R60" s="121" t="str">
        <f>IF(Overall!R60=1,'by E.K.'!$CI60,"")</f>
        <v/>
      </c>
      <c r="S60" s="121" t="str">
        <f>IF(Overall!S60=1,'by E.K.'!$CI60,"")</f>
        <v/>
      </c>
      <c r="T60" s="121" t="str">
        <f>IF(Overall!T60=1,'by E.K.'!$CI60,"")</f>
        <v/>
      </c>
      <c r="U60" s="121" t="str">
        <f>IF(Overall!U60=1,'by E.K.'!$CI60,"")</f>
        <v/>
      </c>
      <c r="V60" s="121" t="str">
        <f>IF(Overall!V60=1,'by E.K.'!$CI60,"")</f>
        <v/>
      </c>
      <c r="W60" s="121" t="str">
        <f>IF(Overall!W60=1,'by E.K.'!$CI60,"")</f>
        <v/>
      </c>
      <c r="X60" s="121" t="str">
        <f>IF(Overall!X60=1,'by E.K.'!$CI60,"")</f>
        <v/>
      </c>
      <c r="Y60" s="121" t="str">
        <f>IF(Overall!Y60=1,'by E.K.'!$CI60,"")</f>
        <v/>
      </c>
      <c r="Z60" s="121" t="str">
        <f>IF(Overall!Z60=1,'by E.K.'!$CI60,"")</f>
        <v/>
      </c>
      <c r="AA60" s="121" t="str">
        <f>IF(Overall!AA60=1,'by E.K.'!$CI60,"")</f>
        <v/>
      </c>
      <c r="AB60" s="121" t="str">
        <f>IF(Overall!AB60=1,'by E.K.'!$CI60,"")</f>
        <v/>
      </c>
      <c r="AC60" s="121" t="str">
        <f>IF(Overall!AC60=1,'by E.K.'!$CI60,"")</f>
        <v/>
      </c>
      <c r="AD60" s="121" t="str">
        <f>IF(Overall!AD60=1,'by E.K.'!$CI60,"")</f>
        <v/>
      </c>
      <c r="AE60" s="121" t="str">
        <f>IF(Overall!AE60=1,'by E.K.'!$CI60,"")</f>
        <v/>
      </c>
      <c r="AF60" s="121" t="str">
        <f>IF(Overall!AF60=1,'by E.K.'!$CI60,"")</f>
        <v/>
      </c>
      <c r="AG60" s="121" t="str">
        <f>IF(Overall!AG60=1,'by E.K.'!$CI60,"")</f>
        <v/>
      </c>
      <c r="AH60" s="121" t="str">
        <f>IF(Overall!AH60=1,'by E.K.'!$CI60,"")</f>
        <v/>
      </c>
      <c r="AI60" s="121" t="str">
        <f>IF(Overall!AI60=1,'by E.K.'!$CI60,"")</f>
        <v/>
      </c>
      <c r="AJ60" s="121" t="str">
        <f>IF(Overall!AJ60=1,'by E.K.'!$CI60,"")</f>
        <v/>
      </c>
      <c r="AK60" s="121" t="str">
        <f>IF(Overall!AK60=1,'by E.K.'!$CI60,"")</f>
        <v/>
      </c>
      <c r="AL60" s="121" t="str">
        <f>IF(Overall!AL60=1,'by E.K.'!$CI60,"")</f>
        <v/>
      </c>
      <c r="AM60" s="121" t="str">
        <f>IF(Overall!AM60=1,'by E.K.'!$CI60,"")</f>
        <v/>
      </c>
      <c r="AN60" s="121" t="str">
        <f>IF(Overall!AN60=1,'by E.K.'!$CI60,"")</f>
        <v/>
      </c>
      <c r="AO60" s="121" t="str">
        <f>IF(Overall!AO60=1,'by E.K.'!$CI60,"")</f>
        <v/>
      </c>
      <c r="AP60" s="121" t="str">
        <f>IF(Overall!AP60=1,'by E.K.'!$CI60,"")</f>
        <v/>
      </c>
      <c r="AQ60" s="121" t="str">
        <f>IF(Overall!AQ60=1,'by E.K.'!$CI60,"")</f>
        <v/>
      </c>
      <c r="AR60" s="121" t="str">
        <f>IF(Overall!AR60=1,'by E.K.'!$CI60,"")</f>
        <v/>
      </c>
      <c r="AS60" s="121" t="str">
        <f>IF(Overall!AS60=1,'by E.K.'!$CI60,"")</f>
        <v/>
      </c>
      <c r="AT60" s="121" t="str">
        <f>IF(Overall!AT60=1,'by E.K.'!$CI60,"")</f>
        <v/>
      </c>
      <c r="AU60" s="121" t="str">
        <f>IF(Overall!AU60=1,'by E.K.'!$CI60,"")</f>
        <v/>
      </c>
      <c r="AV60" s="121" t="str">
        <f>IF(Overall!AV60=1,'by E.K.'!$CI60,"")</f>
        <v/>
      </c>
      <c r="AW60" s="121" t="str">
        <f>IF(Overall!AW60=1,'by E.K.'!$CI60,"")</f>
        <v/>
      </c>
      <c r="AX60" s="121" t="str">
        <f>IF(Overall!AX60=1,'by E.K.'!$CI60,"")</f>
        <v/>
      </c>
      <c r="AY60" s="121" t="str">
        <f>IF(Overall!AY60=1,'by E.K.'!$CI60,"")</f>
        <v/>
      </c>
      <c r="AZ60" s="121" t="str">
        <f>IF(Overall!AZ60=1,'by E.K.'!$CI60,"")</f>
        <v/>
      </c>
      <c r="BA60" s="121" t="str">
        <f>IF(Overall!BA60=1,'by E.K.'!$CI60,"")</f>
        <v/>
      </c>
      <c r="BB60" s="121" t="str">
        <f>IF(Overall!BB60=1,'by E.K.'!$CI60,"")</f>
        <v/>
      </c>
      <c r="BC60" s="121" t="str">
        <f>IF(Overall!BC60=1,'by E.K.'!$CI60,"")</f>
        <v/>
      </c>
      <c r="BE60" s="51">
        <v>0</v>
      </c>
      <c r="BF60" s="51">
        <v>25</v>
      </c>
      <c r="BG60" s="51">
        <v>100</v>
      </c>
      <c r="BH60" s="121" t="str">
        <f>IF(Overall!BH60=1,'by E.K.'!$CI60,"")</f>
        <v/>
      </c>
      <c r="BI60" s="121" t="str">
        <f>IF(Overall!BI60=1,'by E.K.'!$CI60,"")</f>
        <v/>
      </c>
      <c r="BJ60" s="121" t="str">
        <f>IF(Overall!BJ60=1,'by E.K.'!$CI60,"")</f>
        <v/>
      </c>
      <c r="BK60" s="121" t="str">
        <f>IF(Overall!BK60=1,'by E.K.'!$CI60,"")</f>
        <v/>
      </c>
      <c r="BL60" s="121" t="str">
        <f>IF(Overall!BL60=1,'by E.K.'!$CI60,"")</f>
        <v/>
      </c>
      <c r="BM60" s="121" t="str">
        <f>IF(Overall!BM60=1,'by E.K.'!$CI60,"")</f>
        <v/>
      </c>
      <c r="BN60" s="121" t="str">
        <f>IF(Overall!BN60=1,'by E.K.'!$CI60,"")</f>
        <v/>
      </c>
      <c r="BO60" s="121" t="str">
        <f>IF(Overall!BO60=1,'by E.K.'!$CI60,"")</f>
        <v/>
      </c>
      <c r="BP60" s="121" t="str">
        <f>IF(Overall!BP60=1,'by E.K.'!$CI60,"")</f>
        <v/>
      </c>
      <c r="BQ60" s="121" t="str">
        <f>IF(Overall!BQ60=1,'by E.K.'!$CI60,"")</f>
        <v/>
      </c>
      <c r="BR60" s="121" t="str">
        <f>IF(Overall!BR60=1,'by E.K.'!$CI60,"")</f>
        <v/>
      </c>
      <c r="BS60" s="121" t="str">
        <f>IF(Overall!BS60=1,'by E.K.'!$CI60,"")</f>
        <v/>
      </c>
      <c r="BT60" s="121" t="str">
        <f>IF(Overall!BT60=1,'by E.K.'!$CI60,"")</f>
        <v/>
      </c>
      <c r="BU60" s="121" t="str">
        <f>IF(Overall!BU60=1,'by E.K.'!$CI60,"")</f>
        <v/>
      </c>
      <c r="BV60" s="121" t="str">
        <f>IF(Overall!BV60=1,'by E.K.'!$CI60,"")</f>
        <v/>
      </c>
      <c r="BW60" s="121" t="str">
        <f>IF(Overall!BW60=1,'by E.K.'!$CI60,"")</f>
        <v/>
      </c>
      <c r="BX60" s="121" t="str">
        <f>IF(Overall!BX60=1,'by E.K.'!$CI60,"")</f>
        <v/>
      </c>
      <c r="BY60" s="121" t="str">
        <f>IF(Overall!BY60=1,'by E.K.'!$CI60,"")</f>
        <v/>
      </c>
      <c r="BZ60" s="121" t="str">
        <f>IF(Overall!BZ60=1,'by E.K.'!$CI60,"")</f>
        <v/>
      </c>
      <c r="CA60" s="121" t="str">
        <f>IF(Overall!CA60=1,'by E.K.'!$CI60,"")</f>
        <v/>
      </c>
      <c r="CB60" s="121" t="str">
        <f>IF(Overall!CB60=1,'by E.K.'!$CI60,"")</f>
        <v/>
      </c>
      <c r="CC60" s="121" t="str">
        <f>IF(Overall!CC60=1,'by E.K.'!$CI60,"")</f>
        <v/>
      </c>
      <c r="CD60" s="121" t="str">
        <f>IF(Overall!CD60=1,'by E.K.'!$CI60,"")</f>
        <v/>
      </c>
      <c r="CE60" s="121" t="str">
        <f>IF(Overall!CE60=1,'by E.K.'!$CI60,"")</f>
        <v/>
      </c>
      <c r="CF60" s="121" t="str">
        <f>IF(Overall!CF60=1,'by E.K.'!$CI60,"")</f>
        <v/>
      </c>
      <c r="CG60" s="121" t="str">
        <f>IF(Overall!CG60=1,'by E.K.'!$CI60,"")</f>
        <v/>
      </c>
      <c r="CH60" s="121" t="str">
        <f>IF(Overall!CH60=1,'by E.K.'!$CI60,"")</f>
        <v/>
      </c>
      <c r="CI60" s="130" t="s">
        <v>33</v>
      </c>
      <c r="CK60" s="121" t="s">
        <v>111</v>
      </c>
    </row>
    <row r="61" spans="1:130" x14ac:dyDescent="0.35">
      <c r="A61" s="52" t="s">
        <v>45</v>
      </c>
      <c r="B61" s="52" t="s">
        <v>46</v>
      </c>
      <c r="C61" s="52" t="s">
        <v>47</v>
      </c>
      <c r="D61" s="52" t="s">
        <v>48</v>
      </c>
      <c r="E61" s="52" t="s">
        <v>49</v>
      </c>
      <c r="F61" s="52" t="s">
        <v>50</v>
      </c>
      <c r="G61" s="52" t="s">
        <v>51</v>
      </c>
      <c r="H61" s="52" t="s">
        <v>52</v>
      </c>
      <c r="I61" s="52" t="s">
        <v>53</v>
      </c>
      <c r="J61" s="52" t="s">
        <v>54</v>
      </c>
      <c r="K61" s="52" t="s">
        <v>55</v>
      </c>
      <c r="L61" s="52" t="s">
        <v>56</v>
      </c>
      <c r="M61" s="52" t="s">
        <v>57</v>
      </c>
      <c r="N61" s="52" t="s">
        <v>58</v>
      </c>
      <c r="O61" s="52" t="s">
        <v>59</v>
      </c>
      <c r="P61" s="52" t="s">
        <v>60</v>
      </c>
      <c r="Q61" s="52" t="s">
        <v>61</v>
      </c>
      <c r="R61" s="52" t="s">
        <v>62</v>
      </c>
      <c r="S61" s="52" t="s">
        <v>63</v>
      </c>
      <c r="T61" s="52" t="s">
        <v>64</v>
      </c>
      <c r="U61" s="52" t="s">
        <v>65</v>
      </c>
      <c r="V61" s="52" t="s">
        <v>66</v>
      </c>
      <c r="W61" s="52" t="s">
        <v>67</v>
      </c>
      <c r="X61" s="52" t="s">
        <v>68</v>
      </c>
      <c r="Y61" s="52" t="s">
        <v>69</v>
      </c>
      <c r="Z61" s="52"/>
      <c r="AA61" s="52"/>
      <c r="AB61" s="52"/>
      <c r="AC61" s="52"/>
      <c r="AD61" s="52"/>
      <c r="AE61" s="52" t="s">
        <v>45</v>
      </c>
      <c r="AF61" s="52" t="s">
        <v>46</v>
      </c>
      <c r="AG61" s="52" t="s">
        <v>47</v>
      </c>
      <c r="AH61" s="52" t="s">
        <v>48</v>
      </c>
      <c r="AI61" s="52" t="s">
        <v>49</v>
      </c>
      <c r="AJ61" s="52" t="s">
        <v>50</v>
      </c>
      <c r="AK61" s="52" t="s">
        <v>51</v>
      </c>
      <c r="AL61" s="52" t="s">
        <v>52</v>
      </c>
      <c r="AM61" s="52" t="s">
        <v>53</v>
      </c>
      <c r="AN61" s="52" t="s">
        <v>54</v>
      </c>
      <c r="AO61" s="52" t="s">
        <v>55</v>
      </c>
      <c r="AP61" s="52" t="s">
        <v>56</v>
      </c>
      <c r="AQ61" s="52" t="s">
        <v>57</v>
      </c>
      <c r="AR61" s="52" t="s">
        <v>58</v>
      </c>
      <c r="AS61" s="52" t="s">
        <v>59</v>
      </c>
      <c r="AT61" s="52" t="s">
        <v>60</v>
      </c>
      <c r="AU61" s="52" t="s">
        <v>61</v>
      </c>
      <c r="AV61" s="52" t="s">
        <v>62</v>
      </c>
      <c r="AW61" s="52" t="s">
        <v>63</v>
      </c>
      <c r="AX61" s="52" t="s">
        <v>64</v>
      </c>
      <c r="AY61" s="52" t="s">
        <v>65</v>
      </c>
      <c r="AZ61" s="52" t="s">
        <v>66</v>
      </c>
      <c r="BA61" s="52" t="s">
        <v>67</v>
      </c>
      <c r="BB61" s="52" t="s">
        <v>68</v>
      </c>
      <c r="BC61" s="52" t="s">
        <v>69</v>
      </c>
      <c r="BD61" s="52"/>
      <c r="BE61" s="52"/>
      <c r="BF61" s="52"/>
      <c r="BG61" s="52"/>
      <c r="BH61" s="52"/>
      <c r="BI61" s="52" t="s">
        <v>45</v>
      </c>
      <c r="BJ61" s="52" t="s">
        <v>46</v>
      </c>
      <c r="BK61" s="52" t="s">
        <v>47</v>
      </c>
      <c r="BL61" s="52" t="s">
        <v>48</v>
      </c>
      <c r="BM61" s="52" t="s">
        <v>49</v>
      </c>
      <c r="BN61" s="52" t="s">
        <v>50</v>
      </c>
      <c r="BO61" s="52" t="s">
        <v>51</v>
      </c>
      <c r="BP61" s="53" t="s">
        <v>52</v>
      </c>
      <c r="BQ61" s="53" t="s">
        <v>53</v>
      </c>
      <c r="BR61" s="53" t="s">
        <v>54</v>
      </c>
      <c r="BS61" s="53" t="s">
        <v>55</v>
      </c>
      <c r="BT61" s="53" t="s">
        <v>56</v>
      </c>
      <c r="BU61" s="53" t="s">
        <v>57</v>
      </c>
      <c r="BV61" s="53" t="s">
        <v>58</v>
      </c>
      <c r="BW61" s="53" t="s">
        <v>59</v>
      </c>
      <c r="BX61" s="53" t="s">
        <v>60</v>
      </c>
      <c r="BY61" s="53" t="s">
        <v>61</v>
      </c>
      <c r="BZ61" s="53" t="s">
        <v>62</v>
      </c>
      <c r="CA61" s="53" t="s">
        <v>63</v>
      </c>
      <c r="CB61" s="53" t="s">
        <v>64</v>
      </c>
      <c r="CC61" s="53" t="s">
        <v>65</v>
      </c>
      <c r="CD61" s="53" t="s">
        <v>66</v>
      </c>
      <c r="CE61" s="53" t="s">
        <v>67</v>
      </c>
      <c r="CF61" s="53" t="s">
        <v>68</v>
      </c>
      <c r="CG61" s="53" t="s">
        <v>69</v>
      </c>
      <c r="CH61" s="78" t="s">
        <v>69</v>
      </c>
      <c r="CI61" s="78" t="s">
        <v>122</v>
      </c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</row>
    <row r="62" spans="1:130" x14ac:dyDescent="0.35">
      <c r="A62"/>
      <c r="B62"/>
      <c r="C62"/>
      <c r="D62"/>
      <c r="E62"/>
      <c r="F62"/>
      <c r="G62"/>
      <c r="H62"/>
      <c r="I62"/>
      <c r="J62"/>
      <c r="K62"/>
      <c r="L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P62"/>
      <c r="AQ62"/>
      <c r="AR62"/>
      <c r="AS62"/>
      <c r="AT62"/>
      <c r="AU62"/>
      <c r="AV62"/>
      <c r="AW62"/>
      <c r="AX62"/>
      <c r="AY62"/>
      <c r="AZ62"/>
      <c r="CH62" s="78"/>
      <c r="CI62" s="78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</row>
    <row r="63" spans="1:130" x14ac:dyDescent="0.35">
      <c r="A63" t="str">
        <f>A61</f>
        <v>Student A</v>
      </c>
      <c r="B63" s="52" t="str">
        <f t="shared" ref="B63:BM63" si="0">B61</f>
        <v>Student B</v>
      </c>
      <c r="C63" s="52" t="str">
        <f t="shared" si="0"/>
        <v>Student C</v>
      </c>
      <c r="D63" s="52" t="str">
        <f t="shared" si="0"/>
        <v>Student D</v>
      </c>
      <c r="E63" s="52" t="str">
        <f t="shared" si="0"/>
        <v>Student E</v>
      </c>
      <c r="F63" s="52" t="str">
        <f t="shared" si="0"/>
        <v>Student F</v>
      </c>
      <c r="G63" s="52" t="str">
        <f t="shared" si="0"/>
        <v>Student G</v>
      </c>
      <c r="H63" s="52" t="str">
        <f t="shared" si="0"/>
        <v>Student H</v>
      </c>
      <c r="I63" s="52" t="str">
        <f t="shared" si="0"/>
        <v>Student I</v>
      </c>
      <c r="J63" s="52" t="str">
        <f t="shared" si="0"/>
        <v>Student J</v>
      </c>
      <c r="K63" s="52" t="str">
        <f t="shared" si="0"/>
        <v>Student K</v>
      </c>
      <c r="L63" s="52" t="str">
        <f t="shared" si="0"/>
        <v>Student L</v>
      </c>
      <c r="M63" s="52" t="str">
        <f t="shared" si="0"/>
        <v>Student M</v>
      </c>
      <c r="N63" s="52" t="str">
        <f t="shared" si="0"/>
        <v>Student N</v>
      </c>
      <c r="O63" s="52" t="str">
        <f t="shared" si="0"/>
        <v>Student O</v>
      </c>
      <c r="P63" s="52" t="str">
        <f t="shared" si="0"/>
        <v>Student P</v>
      </c>
      <c r="Q63" s="52" t="str">
        <f t="shared" si="0"/>
        <v>Student Q</v>
      </c>
      <c r="R63" s="52" t="str">
        <f t="shared" si="0"/>
        <v>Student R</v>
      </c>
      <c r="S63" s="52" t="str">
        <f t="shared" si="0"/>
        <v>Student S</v>
      </c>
      <c r="T63" s="52" t="str">
        <f t="shared" si="0"/>
        <v>Student T</v>
      </c>
      <c r="U63" s="52" t="str">
        <f t="shared" si="0"/>
        <v>Student U</v>
      </c>
      <c r="V63" s="52" t="str">
        <f t="shared" si="0"/>
        <v>Student V</v>
      </c>
      <c r="W63" s="52" t="str">
        <f t="shared" si="0"/>
        <v>Student W</v>
      </c>
      <c r="X63" s="52" t="str">
        <f t="shared" si="0"/>
        <v>Student X</v>
      </c>
      <c r="Y63" s="52" t="str">
        <f t="shared" si="0"/>
        <v>Student Y</v>
      </c>
      <c r="Z63" s="52">
        <f t="shared" si="0"/>
        <v>0</v>
      </c>
      <c r="AA63" s="52">
        <f t="shared" si="0"/>
        <v>0</v>
      </c>
      <c r="AB63" s="52">
        <f t="shared" si="0"/>
        <v>0</v>
      </c>
      <c r="AC63" s="52">
        <f t="shared" si="0"/>
        <v>0</v>
      </c>
      <c r="AD63" s="52">
        <f t="shared" si="0"/>
        <v>0</v>
      </c>
      <c r="AE63" s="52" t="str">
        <f t="shared" si="0"/>
        <v>Student A</v>
      </c>
      <c r="AF63" s="52" t="str">
        <f t="shared" si="0"/>
        <v>Student B</v>
      </c>
      <c r="AG63" s="52" t="str">
        <f t="shared" si="0"/>
        <v>Student C</v>
      </c>
      <c r="AH63" s="52" t="str">
        <f t="shared" si="0"/>
        <v>Student D</v>
      </c>
      <c r="AI63" s="52" t="str">
        <f t="shared" si="0"/>
        <v>Student E</v>
      </c>
      <c r="AJ63" s="52" t="str">
        <f t="shared" si="0"/>
        <v>Student F</v>
      </c>
      <c r="AK63" s="52" t="str">
        <f t="shared" si="0"/>
        <v>Student G</v>
      </c>
      <c r="AL63" s="52" t="str">
        <f t="shared" si="0"/>
        <v>Student H</v>
      </c>
      <c r="AM63" s="52" t="str">
        <f t="shared" si="0"/>
        <v>Student I</v>
      </c>
      <c r="AN63" s="52" t="str">
        <f t="shared" si="0"/>
        <v>Student J</v>
      </c>
      <c r="AO63" s="52" t="str">
        <f t="shared" si="0"/>
        <v>Student K</v>
      </c>
      <c r="AP63" s="52" t="str">
        <f t="shared" si="0"/>
        <v>Student L</v>
      </c>
      <c r="AQ63" s="52" t="str">
        <f t="shared" si="0"/>
        <v>Student M</v>
      </c>
      <c r="AR63" s="52" t="str">
        <f t="shared" si="0"/>
        <v>Student N</v>
      </c>
      <c r="AS63" s="52" t="str">
        <f t="shared" si="0"/>
        <v>Student O</v>
      </c>
      <c r="AT63" s="52" t="str">
        <f t="shared" si="0"/>
        <v>Student P</v>
      </c>
      <c r="AU63" s="52" t="str">
        <f t="shared" si="0"/>
        <v>Student Q</v>
      </c>
      <c r="AV63" s="52" t="str">
        <f t="shared" si="0"/>
        <v>Student R</v>
      </c>
      <c r="AW63" s="52" t="str">
        <f t="shared" si="0"/>
        <v>Student S</v>
      </c>
      <c r="AX63" s="52" t="str">
        <f t="shared" si="0"/>
        <v>Student T</v>
      </c>
      <c r="AY63" s="52" t="str">
        <f t="shared" si="0"/>
        <v>Student U</v>
      </c>
      <c r="AZ63" s="52" t="str">
        <f t="shared" si="0"/>
        <v>Student V</v>
      </c>
      <c r="BA63" s="52" t="str">
        <f t="shared" si="0"/>
        <v>Student W</v>
      </c>
      <c r="BB63" s="52" t="str">
        <f t="shared" si="0"/>
        <v>Student X</v>
      </c>
      <c r="BC63" s="52" t="str">
        <f t="shared" si="0"/>
        <v>Student Y</v>
      </c>
      <c r="BD63" s="52">
        <f t="shared" si="0"/>
        <v>0</v>
      </c>
      <c r="BE63" s="52">
        <f t="shared" si="0"/>
        <v>0</v>
      </c>
      <c r="BF63" s="52">
        <f t="shared" si="0"/>
        <v>0</v>
      </c>
      <c r="BG63" s="52">
        <f t="shared" si="0"/>
        <v>0</v>
      </c>
      <c r="BH63" s="52">
        <f t="shared" si="0"/>
        <v>0</v>
      </c>
      <c r="BI63" s="52" t="str">
        <f t="shared" si="0"/>
        <v>Student A</v>
      </c>
      <c r="BJ63" s="52" t="str">
        <f t="shared" si="0"/>
        <v>Student B</v>
      </c>
      <c r="BK63" s="52" t="str">
        <f t="shared" si="0"/>
        <v>Student C</v>
      </c>
      <c r="BL63" s="52" t="str">
        <f t="shared" si="0"/>
        <v>Student D</v>
      </c>
      <c r="BM63" s="52" t="str">
        <f t="shared" si="0"/>
        <v>Student E</v>
      </c>
      <c r="BN63" s="52" t="str">
        <f t="shared" ref="BN63:CG63" si="1">BN61</f>
        <v>Student F</v>
      </c>
      <c r="BO63" s="52" t="str">
        <f t="shared" si="1"/>
        <v>Student G</v>
      </c>
      <c r="BP63" s="52" t="str">
        <f t="shared" si="1"/>
        <v>Student H</v>
      </c>
      <c r="BQ63" s="52" t="str">
        <f t="shared" si="1"/>
        <v>Student I</v>
      </c>
      <c r="BR63" s="52" t="str">
        <f t="shared" si="1"/>
        <v>Student J</v>
      </c>
      <c r="BS63" s="52" t="str">
        <f t="shared" si="1"/>
        <v>Student K</v>
      </c>
      <c r="BT63" s="52" t="str">
        <f t="shared" si="1"/>
        <v>Student L</v>
      </c>
      <c r="BU63" s="52" t="str">
        <f t="shared" si="1"/>
        <v>Student M</v>
      </c>
      <c r="BV63" s="52" t="str">
        <f t="shared" si="1"/>
        <v>Student N</v>
      </c>
      <c r="BW63" s="52" t="str">
        <f t="shared" si="1"/>
        <v>Student O</v>
      </c>
      <c r="BX63" s="52" t="str">
        <f t="shared" si="1"/>
        <v>Student P</v>
      </c>
      <c r="BY63" s="52" t="str">
        <f t="shared" si="1"/>
        <v>Student Q</v>
      </c>
      <c r="BZ63" s="52" t="str">
        <f t="shared" si="1"/>
        <v>Student R</v>
      </c>
      <c r="CA63" s="52" t="str">
        <f t="shared" si="1"/>
        <v>Student S</v>
      </c>
      <c r="CB63" s="52" t="str">
        <f t="shared" si="1"/>
        <v>Student T</v>
      </c>
      <c r="CC63" s="52" t="str">
        <f t="shared" si="1"/>
        <v>Student U</v>
      </c>
      <c r="CD63" s="52" t="str">
        <f t="shared" si="1"/>
        <v>Student V</v>
      </c>
      <c r="CE63" s="52" t="str">
        <f t="shared" si="1"/>
        <v>Student W</v>
      </c>
      <c r="CF63" s="52" t="str">
        <f t="shared" si="1"/>
        <v>Student X</v>
      </c>
      <c r="CG63" s="52" t="str">
        <f t="shared" si="1"/>
        <v>Student Y</v>
      </c>
      <c r="CH63" s="52" t="str">
        <f>CH61</f>
        <v>Student Y</v>
      </c>
      <c r="CI63" s="52" t="str">
        <f>CI61</f>
        <v>Total</v>
      </c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</row>
    <row r="64" spans="1:130" x14ac:dyDescent="0.35">
      <c r="A64" s="15">
        <f>COUNTIF(A$1:A$60,"A")</f>
        <v>0</v>
      </c>
      <c r="B64" s="55">
        <f t="shared" ref="B64:BM64" si="2">COUNTIF(B$1:B$60,"A")</f>
        <v>0</v>
      </c>
      <c r="C64" s="55">
        <f t="shared" si="2"/>
        <v>0</v>
      </c>
      <c r="D64" s="55">
        <f t="shared" si="2"/>
        <v>0</v>
      </c>
      <c r="E64" s="55">
        <f t="shared" si="2"/>
        <v>0</v>
      </c>
      <c r="F64" s="55">
        <f t="shared" si="2"/>
        <v>0</v>
      </c>
      <c r="G64" s="55">
        <f t="shared" si="2"/>
        <v>0</v>
      </c>
      <c r="H64" s="55">
        <f t="shared" si="2"/>
        <v>0</v>
      </c>
      <c r="I64" s="55">
        <f t="shared" si="2"/>
        <v>0</v>
      </c>
      <c r="J64" s="55">
        <f t="shared" si="2"/>
        <v>0</v>
      </c>
      <c r="K64" s="55">
        <f t="shared" si="2"/>
        <v>0</v>
      </c>
      <c r="L64" s="55">
        <f t="shared" si="2"/>
        <v>0</v>
      </c>
      <c r="M64" s="55">
        <f t="shared" si="2"/>
        <v>0</v>
      </c>
      <c r="N64" s="55">
        <f t="shared" si="2"/>
        <v>0</v>
      </c>
      <c r="O64" s="55">
        <f t="shared" si="2"/>
        <v>0</v>
      </c>
      <c r="P64" s="55">
        <f t="shared" si="2"/>
        <v>0</v>
      </c>
      <c r="Q64" s="55">
        <f t="shared" si="2"/>
        <v>0</v>
      </c>
      <c r="R64" s="55">
        <f t="shared" si="2"/>
        <v>0</v>
      </c>
      <c r="S64" s="55">
        <f t="shared" si="2"/>
        <v>0</v>
      </c>
      <c r="T64" s="55">
        <f t="shared" si="2"/>
        <v>0</v>
      </c>
      <c r="U64" s="55">
        <f t="shared" si="2"/>
        <v>0</v>
      </c>
      <c r="V64" s="55">
        <f t="shared" si="2"/>
        <v>0</v>
      </c>
      <c r="W64" s="55">
        <f t="shared" si="2"/>
        <v>0</v>
      </c>
      <c r="X64" s="55">
        <f t="shared" si="2"/>
        <v>0</v>
      </c>
      <c r="Y64" s="55">
        <f t="shared" si="2"/>
        <v>0</v>
      </c>
      <c r="Z64" s="55">
        <f t="shared" si="2"/>
        <v>0</v>
      </c>
      <c r="AA64" s="55">
        <f t="shared" si="2"/>
        <v>0</v>
      </c>
      <c r="AB64" s="55">
        <f t="shared" si="2"/>
        <v>0</v>
      </c>
      <c r="AC64" s="55">
        <f t="shared" si="2"/>
        <v>0</v>
      </c>
      <c r="AD64" s="55">
        <f t="shared" si="2"/>
        <v>0</v>
      </c>
      <c r="AE64" s="55">
        <f t="shared" si="2"/>
        <v>0</v>
      </c>
      <c r="AF64" s="55">
        <f t="shared" si="2"/>
        <v>0</v>
      </c>
      <c r="AG64" s="55">
        <f t="shared" si="2"/>
        <v>0</v>
      </c>
      <c r="AH64" s="55">
        <f t="shared" si="2"/>
        <v>0</v>
      </c>
      <c r="AI64" s="55">
        <f t="shared" si="2"/>
        <v>0</v>
      </c>
      <c r="AJ64" s="55">
        <f t="shared" si="2"/>
        <v>0</v>
      </c>
      <c r="AK64" s="55">
        <f t="shared" si="2"/>
        <v>0</v>
      </c>
      <c r="AL64" s="55">
        <f t="shared" si="2"/>
        <v>0</v>
      </c>
      <c r="AM64" s="55">
        <f t="shared" si="2"/>
        <v>0</v>
      </c>
      <c r="AN64" s="55">
        <f t="shared" si="2"/>
        <v>0</v>
      </c>
      <c r="AO64" s="55">
        <f t="shared" si="2"/>
        <v>0</v>
      </c>
      <c r="AP64" s="55">
        <f t="shared" si="2"/>
        <v>0</v>
      </c>
      <c r="AQ64" s="55">
        <f t="shared" si="2"/>
        <v>0</v>
      </c>
      <c r="AR64" s="55">
        <f t="shared" si="2"/>
        <v>0</v>
      </c>
      <c r="AS64" s="55">
        <f t="shared" si="2"/>
        <v>0</v>
      </c>
      <c r="AT64" s="55">
        <f t="shared" si="2"/>
        <v>0</v>
      </c>
      <c r="AU64" s="55">
        <f t="shared" si="2"/>
        <v>0</v>
      </c>
      <c r="AV64" s="55">
        <f t="shared" si="2"/>
        <v>0</v>
      </c>
      <c r="AW64" s="55">
        <f t="shared" si="2"/>
        <v>0</v>
      </c>
      <c r="AX64" s="55">
        <f t="shared" si="2"/>
        <v>0</v>
      </c>
      <c r="AY64" s="55">
        <f t="shared" si="2"/>
        <v>0</v>
      </c>
      <c r="AZ64" s="55">
        <f t="shared" si="2"/>
        <v>0</v>
      </c>
      <c r="BA64" s="55">
        <f t="shared" si="2"/>
        <v>0</v>
      </c>
      <c r="BB64" s="55">
        <f t="shared" si="2"/>
        <v>0</v>
      </c>
      <c r="BC64" s="55">
        <f t="shared" si="2"/>
        <v>0</v>
      </c>
      <c r="BD64" s="55">
        <f t="shared" si="2"/>
        <v>0</v>
      </c>
      <c r="BE64" s="55">
        <f t="shared" si="2"/>
        <v>0</v>
      </c>
      <c r="BF64" s="55">
        <f t="shared" si="2"/>
        <v>0</v>
      </c>
      <c r="BG64" s="55">
        <f t="shared" si="2"/>
        <v>0</v>
      </c>
      <c r="BH64" s="55">
        <f t="shared" si="2"/>
        <v>0</v>
      </c>
      <c r="BI64" s="55">
        <f t="shared" si="2"/>
        <v>0</v>
      </c>
      <c r="BJ64" s="55">
        <f t="shared" si="2"/>
        <v>0</v>
      </c>
      <c r="BK64" s="55">
        <f t="shared" si="2"/>
        <v>0</v>
      </c>
      <c r="BL64" s="55">
        <f t="shared" si="2"/>
        <v>0</v>
      </c>
      <c r="BM64" s="55">
        <f t="shared" si="2"/>
        <v>0</v>
      </c>
      <c r="BN64" s="55">
        <f t="shared" ref="BN64:CI64" si="3">COUNTIF(BN$1:BN$60,"A")</f>
        <v>0</v>
      </c>
      <c r="BO64" s="55">
        <f t="shared" si="3"/>
        <v>0</v>
      </c>
      <c r="BP64" s="55">
        <f t="shared" si="3"/>
        <v>0</v>
      </c>
      <c r="BQ64" s="55">
        <f t="shared" si="3"/>
        <v>0</v>
      </c>
      <c r="BR64" s="55">
        <f t="shared" si="3"/>
        <v>0</v>
      </c>
      <c r="BS64" s="55">
        <f t="shared" si="3"/>
        <v>0</v>
      </c>
      <c r="BT64" s="55">
        <f t="shared" si="3"/>
        <v>0</v>
      </c>
      <c r="BU64" s="55">
        <f t="shared" si="3"/>
        <v>0</v>
      </c>
      <c r="BV64" s="55">
        <f t="shared" si="3"/>
        <v>0</v>
      </c>
      <c r="BW64" s="55">
        <f t="shared" si="3"/>
        <v>0</v>
      </c>
      <c r="BX64" s="55">
        <f t="shared" si="3"/>
        <v>0</v>
      </c>
      <c r="BY64" s="55">
        <f t="shared" si="3"/>
        <v>0</v>
      </c>
      <c r="BZ64" s="55">
        <f t="shared" si="3"/>
        <v>0</v>
      </c>
      <c r="CA64" s="55">
        <f t="shared" si="3"/>
        <v>0</v>
      </c>
      <c r="CB64" s="55">
        <f t="shared" si="3"/>
        <v>0</v>
      </c>
      <c r="CC64" s="55">
        <f t="shared" si="3"/>
        <v>0</v>
      </c>
      <c r="CD64" s="55">
        <f t="shared" si="3"/>
        <v>0</v>
      </c>
      <c r="CE64" s="55">
        <f t="shared" si="3"/>
        <v>0</v>
      </c>
      <c r="CF64" s="55">
        <f t="shared" si="3"/>
        <v>0</v>
      </c>
      <c r="CG64" s="55">
        <f t="shared" si="3"/>
        <v>0</v>
      </c>
      <c r="CH64" s="55">
        <f t="shared" si="3"/>
        <v>0</v>
      </c>
      <c r="CI64" s="55">
        <f t="shared" si="3"/>
        <v>5</v>
      </c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</row>
    <row r="65" spans="1:130" x14ac:dyDescent="0.35">
      <c r="A65" s="16">
        <f>COUNTIF(A$1:A$60,"B")</f>
        <v>0</v>
      </c>
      <c r="B65" s="56">
        <f t="shared" ref="B65:BM65" si="4">COUNTIF(B$1:B$60,"B")</f>
        <v>0</v>
      </c>
      <c r="C65" s="56">
        <f t="shared" si="4"/>
        <v>0</v>
      </c>
      <c r="D65" s="56">
        <f t="shared" si="4"/>
        <v>0</v>
      </c>
      <c r="E65" s="56">
        <f t="shared" si="4"/>
        <v>0</v>
      </c>
      <c r="F65" s="56">
        <f t="shared" si="4"/>
        <v>0</v>
      </c>
      <c r="G65" s="56">
        <f t="shared" si="4"/>
        <v>0</v>
      </c>
      <c r="H65" s="56">
        <f t="shared" si="4"/>
        <v>0</v>
      </c>
      <c r="I65" s="56">
        <f t="shared" si="4"/>
        <v>0</v>
      </c>
      <c r="J65" s="56">
        <f t="shared" si="4"/>
        <v>0</v>
      </c>
      <c r="K65" s="56">
        <f t="shared" si="4"/>
        <v>0</v>
      </c>
      <c r="L65" s="56">
        <f t="shared" si="4"/>
        <v>0</v>
      </c>
      <c r="M65" s="56">
        <f t="shared" si="4"/>
        <v>0</v>
      </c>
      <c r="N65" s="56">
        <f t="shared" si="4"/>
        <v>0</v>
      </c>
      <c r="O65" s="56">
        <f t="shared" si="4"/>
        <v>0</v>
      </c>
      <c r="P65" s="56">
        <f t="shared" si="4"/>
        <v>0</v>
      </c>
      <c r="Q65" s="56">
        <f t="shared" si="4"/>
        <v>0</v>
      </c>
      <c r="R65" s="56">
        <f t="shared" si="4"/>
        <v>0</v>
      </c>
      <c r="S65" s="56">
        <f t="shared" si="4"/>
        <v>0</v>
      </c>
      <c r="T65" s="56">
        <f t="shared" si="4"/>
        <v>0</v>
      </c>
      <c r="U65" s="56">
        <f t="shared" si="4"/>
        <v>0</v>
      </c>
      <c r="V65" s="56">
        <f t="shared" si="4"/>
        <v>0</v>
      </c>
      <c r="W65" s="56">
        <f t="shared" si="4"/>
        <v>0</v>
      </c>
      <c r="X65" s="56">
        <f t="shared" si="4"/>
        <v>0</v>
      </c>
      <c r="Y65" s="56">
        <f t="shared" si="4"/>
        <v>0</v>
      </c>
      <c r="Z65" s="56">
        <f t="shared" si="4"/>
        <v>0</v>
      </c>
      <c r="AA65" s="56">
        <f t="shared" si="4"/>
        <v>0</v>
      </c>
      <c r="AB65" s="56">
        <f t="shared" si="4"/>
        <v>0</v>
      </c>
      <c r="AC65" s="56">
        <f t="shared" si="4"/>
        <v>0</v>
      </c>
      <c r="AD65" s="56">
        <f t="shared" si="4"/>
        <v>0</v>
      </c>
      <c r="AE65" s="56">
        <f t="shared" si="4"/>
        <v>0</v>
      </c>
      <c r="AF65" s="56">
        <f t="shared" si="4"/>
        <v>0</v>
      </c>
      <c r="AG65" s="56">
        <f t="shared" si="4"/>
        <v>0</v>
      </c>
      <c r="AH65" s="56">
        <f t="shared" si="4"/>
        <v>0</v>
      </c>
      <c r="AI65" s="56">
        <f t="shared" si="4"/>
        <v>0</v>
      </c>
      <c r="AJ65" s="56">
        <f t="shared" si="4"/>
        <v>0</v>
      </c>
      <c r="AK65" s="56">
        <f t="shared" si="4"/>
        <v>0</v>
      </c>
      <c r="AL65" s="56">
        <f t="shared" si="4"/>
        <v>0</v>
      </c>
      <c r="AM65" s="56">
        <f t="shared" si="4"/>
        <v>0</v>
      </c>
      <c r="AN65" s="56">
        <f t="shared" si="4"/>
        <v>0</v>
      </c>
      <c r="AO65" s="56">
        <f t="shared" si="4"/>
        <v>0</v>
      </c>
      <c r="AP65" s="56">
        <f t="shared" si="4"/>
        <v>0</v>
      </c>
      <c r="AQ65" s="56">
        <f t="shared" si="4"/>
        <v>0</v>
      </c>
      <c r="AR65" s="56">
        <f t="shared" si="4"/>
        <v>0</v>
      </c>
      <c r="AS65" s="56">
        <f t="shared" si="4"/>
        <v>0</v>
      </c>
      <c r="AT65" s="56">
        <f t="shared" si="4"/>
        <v>0</v>
      </c>
      <c r="AU65" s="56">
        <f t="shared" si="4"/>
        <v>0</v>
      </c>
      <c r="AV65" s="56">
        <f t="shared" si="4"/>
        <v>0</v>
      </c>
      <c r="AW65" s="56">
        <f t="shared" si="4"/>
        <v>0</v>
      </c>
      <c r="AX65" s="56">
        <f t="shared" si="4"/>
        <v>0</v>
      </c>
      <c r="AY65" s="56">
        <f t="shared" si="4"/>
        <v>0</v>
      </c>
      <c r="AZ65" s="56">
        <f t="shared" si="4"/>
        <v>0</v>
      </c>
      <c r="BA65" s="56">
        <f t="shared" si="4"/>
        <v>0</v>
      </c>
      <c r="BB65" s="56">
        <f t="shared" si="4"/>
        <v>0</v>
      </c>
      <c r="BC65" s="56">
        <f t="shared" si="4"/>
        <v>0</v>
      </c>
      <c r="BD65" s="56">
        <f t="shared" si="4"/>
        <v>0</v>
      </c>
      <c r="BE65" s="56">
        <f t="shared" si="4"/>
        <v>0</v>
      </c>
      <c r="BF65" s="56">
        <f t="shared" si="4"/>
        <v>0</v>
      </c>
      <c r="BG65" s="56">
        <f t="shared" si="4"/>
        <v>0</v>
      </c>
      <c r="BH65" s="56">
        <f t="shared" si="4"/>
        <v>0</v>
      </c>
      <c r="BI65" s="56">
        <f t="shared" si="4"/>
        <v>0</v>
      </c>
      <c r="BJ65" s="56">
        <f t="shared" si="4"/>
        <v>0</v>
      </c>
      <c r="BK65" s="56">
        <f t="shared" si="4"/>
        <v>0</v>
      </c>
      <c r="BL65" s="56">
        <f t="shared" si="4"/>
        <v>0</v>
      </c>
      <c r="BM65" s="56">
        <f t="shared" si="4"/>
        <v>0</v>
      </c>
      <c r="BN65" s="56">
        <f t="shared" ref="BN65:CI65" si="5">COUNTIF(BN$1:BN$60,"B")</f>
        <v>0</v>
      </c>
      <c r="BO65" s="56">
        <f t="shared" si="5"/>
        <v>0</v>
      </c>
      <c r="BP65" s="56">
        <f t="shared" si="5"/>
        <v>0</v>
      </c>
      <c r="BQ65" s="56">
        <f t="shared" si="5"/>
        <v>0</v>
      </c>
      <c r="BR65" s="56">
        <f t="shared" si="5"/>
        <v>0</v>
      </c>
      <c r="BS65" s="56">
        <f t="shared" si="5"/>
        <v>0</v>
      </c>
      <c r="BT65" s="56">
        <f t="shared" si="5"/>
        <v>0</v>
      </c>
      <c r="BU65" s="56">
        <f t="shared" si="5"/>
        <v>0</v>
      </c>
      <c r="BV65" s="56">
        <f t="shared" si="5"/>
        <v>0</v>
      </c>
      <c r="BW65" s="56">
        <f t="shared" si="5"/>
        <v>0</v>
      </c>
      <c r="BX65" s="56">
        <f t="shared" si="5"/>
        <v>0</v>
      </c>
      <c r="BY65" s="56">
        <f t="shared" si="5"/>
        <v>0</v>
      </c>
      <c r="BZ65" s="56">
        <f t="shared" si="5"/>
        <v>0</v>
      </c>
      <c r="CA65" s="56">
        <f t="shared" si="5"/>
        <v>0</v>
      </c>
      <c r="CB65" s="56">
        <f t="shared" si="5"/>
        <v>0</v>
      </c>
      <c r="CC65" s="56">
        <f t="shared" si="5"/>
        <v>0</v>
      </c>
      <c r="CD65" s="56">
        <f t="shared" si="5"/>
        <v>0</v>
      </c>
      <c r="CE65" s="56">
        <f t="shared" si="5"/>
        <v>0</v>
      </c>
      <c r="CF65" s="56">
        <f t="shared" si="5"/>
        <v>0</v>
      </c>
      <c r="CG65" s="56">
        <f t="shared" si="5"/>
        <v>0</v>
      </c>
      <c r="CH65" s="56">
        <f t="shared" si="5"/>
        <v>0</v>
      </c>
      <c r="CI65" s="56">
        <f t="shared" si="5"/>
        <v>0</v>
      </c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</row>
    <row r="66" spans="1:130" x14ac:dyDescent="0.35">
      <c r="A66" s="17">
        <f>COUNTIF(A$1:A$60,"C")</f>
        <v>0</v>
      </c>
      <c r="B66" s="57">
        <f t="shared" ref="B66:BM66" si="6">COUNTIF(B$1:B$60,"C")</f>
        <v>0</v>
      </c>
      <c r="C66" s="57">
        <f t="shared" si="6"/>
        <v>0</v>
      </c>
      <c r="D66" s="57">
        <f t="shared" si="6"/>
        <v>0</v>
      </c>
      <c r="E66" s="57">
        <f t="shared" si="6"/>
        <v>0</v>
      </c>
      <c r="F66" s="57">
        <f t="shared" si="6"/>
        <v>0</v>
      </c>
      <c r="G66" s="57">
        <f t="shared" si="6"/>
        <v>0</v>
      </c>
      <c r="H66" s="57">
        <f t="shared" si="6"/>
        <v>0</v>
      </c>
      <c r="I66" s="57">
        <f t="shared" si="6"/>
        <v>0</v>
      </c>
      <c r="J66" s="57">
        <f t="shared" si="6"/>
        <v>0</v>
      </c>
      <c r="K66" s="57">
        <f t="shared" si="6"/>
        <v>0</v>
      </c>
      <c r="L66" s="57">
        <f t="shared" si="6"/>
        <v>0</v>
      </c>
      <c r="M66" s="57">
        <f t="shared" si="6"/>
        <v>0</v>
      </c>
      <c r="N66" s="57">
        <f t="shared" si="6"/>
        <v>0</v>
      </c>
      <c r="O66" s="57">
        <f t="shared" si="6"/>
        <v>0</v>
      </c>
      <c r="P66" s="57">
        <f t="shared" si="6"/>
        <v>0</v>
      </c>
      <c r="Q66" s="57">
        <f t="shared" si="6"/>
        <v>0</v>
      </c>
      <c r="R66" s="57">
        <f t="shared" si="6"/>
        <v>0</v>
      </c>
      <c r="S66" s="57">
        <f t="shared" si="6"/>
        <v>0</v>
      </c>
      <c r="T66" s="57">
        <f t="shared" si="6"/>
        <v>0</v>
      </c>
      <c r="U66" s="57">
        <f t="shared" si="6"/>
        <v>0</v>
      </c>
      <c r="V66" s="57">
        <f t="shared" si="6"/>
        <v>0</v>
      </c>
      <c r="W66" s="57">
        <f t="shared" si="6"/>
        <v>0</v>
      </c>
      <c r="X66" s="57">
        <f t="shared" si="6"/>
        <v>0</v>
      </c>
      <c r="Y66" s="57">
        <f t="shared" si="6"/>
        <v>0</v>
      </c>
      <c r="Z66" s="57">
        <f t="shared" si="6"/>
        <v>0</v>
      </c>
      <c r="AA66" s="57">
        <f t="shared" si="6"/>
        <v>0</v>
      </c>
      <c r="AB66" s="57">
        <f t="shared" si="6"/>
        <v>0</v>
      </c>
      <c r="AC66" s="57">
        <f t="shared" si="6"/>
        <v>0</v>
      </c>
      <c r="AD66" s="57">
        <f t="shared" si="6"/>
        <v>0</v>
      </c>
      <c r="AE66" s="57">
        <f t="shared" si="6"/>
        <v>0</v>
      </c>
      <c r="AF66" s="57">
        <f t="shared" si="6"/>
        <v>0</v>
      </c>
      <c r="AG66" s="57">
        <f t="shared" si="6"/>
        <v>0</v>
      </c>
      <c r="AH66" s="57">
        <f t="shared" si="6"/>
        <v>0</v>
      </c>
      <c r="AI66" s="57">
        <f t="shared" si="6"/>
        <v>0</v>
      </c>
      <c r="AJ66" s="57">
        <f t="shared" si="6"/>
        <v>0</v>
      </c>
      <c r="AK66" s="57">
        <f t="shared" si="6"/>
        <v>0</v>
      </c>
      <c r="AL66" s="57">
        <f t="shared" si="6"/>
        <v>0</v>
      </c>
      <c r="AM66" s="57">
        <f t="shared" si="6"/>
        <v>0</v>
      </c>
      <c r="AN66" s="57">
        <f t="shared" si="6"/>
        <v>0</v>
      </c>
      <c r="AO66" s="57">
        <f t="shared" si="6"/>
        <v>0</v>
      </c>
      <c r="AP66" s="57">
        <f t="shared" si="6"/>
        <v>0</v>
      </c>
      <c r="AQ66" s="57">
        <f t="shared" si="6"/>
        <v>0</v>
      </c>
      <c r="AR66" s="57">
        <f t="shared" si="6"/>
        <v>0</v>
      </c>
      <c r="AS66" s="57">
        <f t="shared" si="6"/>
        <v>0</v>
      </c>
      <c r="AT66" s="57">
        <f t="shared" si="6"/>
        <v>0</v>
      </c>
      <c r="AU66" s="57">
        <f t="shared" si="6"/>
        <v>0</v>
      </c>
      <c r="AV66" s="57">
        <f t="shared" si="6"/>
        <v>0</v>
      </c>
      <c r="AW66" s="57">
        <f t="shared" si="6"/>
        <v>0</v>
      </c>
      <c r="AX66" s="57">
        <f t="shared" si="6"/>
        <v>0</v>
      </c>
      <c r="AY66" s="57">
        <f t="shared" si="6"/>
        <v>0</v>
      </c>
      <c r="AZ66" s="57">
        <f t="shared" si="6"/>
        <v>0</v>
      </c>
      <c r="BA66" s="57">
        <f t="shared" si="6"/>
        <v>0</v>
      </c>
      <c r="BB66" s="57">
        <f t="shared" si="6"/>
        <v>0</v>
      </c>
      <c r="BC66" s="57">
        <f t="shared" si="6"/>
        <v>0</v>
      </c>
      <c r="BD66" s="57">
        <f t="shared" si="6"/>
        <v>0</v>
      </c>
      <c r="BE66" s="57">
        <f t="shared" si="6"/>
        <v>0</v>
      </c>
      <c r="BF66" s="57">
        <f t="shared" si="6"/>
        <v>0</v>
      </c>
      <c r="BG66" s="57">
        <f t="shared" si="6"/>
        <v>0</v>
      </c>
      <c r="BH66" s="57">
        <f t="shared" si="6"/>
        <v>0</v>
      </c>
      <c r="BI66" s="57">
        <f t="shared" si="6"/>
        <v>0</v>
      </c>
      <c r="BJ66" s="57">
        <f t="shared" si="6"/>
        <v>0</v>
      </c>
      <c r="BK66" s="57">
        <f t="shared" si="6"/>
        <v>0</v>
      </c>
      <c r="BL66" s="57">
        <f t="shared" si="6"/>
        <v>0</v>
      </c>
      <c r="BM66" s="57">
        <f t="shared" si="6"/>
        <v>0</v>
      </c>
      <c r="BN66" s="57">
        <f t="shared" ref="BN66:CI66" si="7">COUNTIF(BN$1:BN$60,"C")</f>
        <v>0</v>
      </c>
      <c r="BO66" s="57">
        <f t="shared" si="7"/>
        <v>0</v>
      </c>
      <c r="BP66" s="57">
        <f t="shared" si="7"/>
        <v>0</v>
      </c>
      <c r="BQ66" s="57">
        <f t="shared" si="7"/>
        <v>0</v>
      </c>
      <c r="BR66" s="57">
        <f t="shared" si="7"/>
        <v>0</v>
      </c>
      <c r="BS66" s="57">
        <f t="shared" si="7"/>
        <v>0</v>
      </c>
      <c r="BT66" s="57">
        <f t="shared" si="7"/>
        <v>0</v>
      </c>
      <c r="BU66" s="57">
        <f t="shared" si="7"/>
        <v>0</v>
      </c>
      <c r="BV66" s="57">
        <f t="shared" si="7"/>
        <v>0</v>
      </c>
      <c r="BW66" s="57">
        <f t="shared" si="7"/>
        <v>0</v>
      </c>
      <c r="BX66" s="57">
        <f t="shared" si="7"/>
        <v>0</v>
      </c>
      <c r="BY66" s="57">
        <f t="shared" si="7"/>
        <v>0</v>
      </c>
      <c r="BZ66" s="57">
        <f t="shared" si="7"/>
        <v>0</v>
      </c>
      <c r="CA66" s="57">
        <f t="shared" si="7"/>
        <v>0</v>
      </c>
      <c r="CB66" s="57">
        <f t="shared" si="7"/>
        <v>0</v>
      </c>
      <c r="CC66" s="57">
        <f t="shared" si="7"/>
        <v>0</v>
      </c>
      <c r="CD66" s="57">
        <f t="shared" si="7"/>
        <v>0</v>
      </c>
      <c r="CE66" s="57">
        <f t="shared" si="7"/>
        <v>0</v>
      </c>
      <c r="CF66" s="57">
        <f t="shared" si="7"/>
        <v>0</v>
      </c>
      <c r="CG66" s="57">
        <f t="shared" si="7"/>
        <v>0</v>
      </c>
      <c r="CH66" s="57">
        <f t="shared" si="7"/>
        <v>0</v>
      </c>
      <c r="CI66" s="57">
        <f t="shared" si="7"/>
        <v>5</v>
      </c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</row>
    <row r="67" spans="1:130" x14ac:dyDescent="0.35">
      <c r="A67" s="18">
        <f>COUNTIF(A$1:A$60,"D")</f>
        <v>0</v>
      </c>
      <c r="B67" s="118">
        <f t="shared" ref="B67:BM67" si="8">COUNTIF(B$1:B$60,"D")</f>
        <v>0</v>
      </c>
      <c r="C67" s="118">
        <f t="shared" si="8"/>
        <v>0</v>
      </c>
      <c r="D67" s="118">
        <f t="shared" si="8"/>
        <v>0</v>
      </c>
      <c r="E67" s="118">
        <f t="shared" si="8"/>
        <v>0</v>
      </c>
      <c r="F67" s="118">
        <f t="shared" si="8"/>
        <v>0</v>
      </c>
      <c r="G67" s="118">
        <f t="shared" si="8"/>
        <v>0</v>
      </c>
      <c r="H67" s="118">
        <f t="shared" si="8"/>
        <v>0</v>
      </c>
      <c r="I67" s="118">
        <f t="shared" si="8"/>
        <v>0</v>
      </c>
      <c r="J67" s="118">
        <f t="shared" si="8"/>
        <v>0</v>
      </c>
      <c r="K67" s="118">
        <f t="shared" si="8"/>
        <v>0</v>
      </c>
      <c r="L67" s="118">
        <f t="shared" si="8"/>
        <v>0</v>
      </c>
      <c r="M67" s="118">
        <f t="shared" si="8"/>
        <v>0</v>
      </c>
      <c r="N67" s="118">
        <f t="shared" si="8"/>
        <v>0</v>
      </c>
      <c r="O67" s="118">
        <f t="shared" si="8"/>
        <v>0</v>
      </c>
      <c r="P67" s="118">
        <f t="shared" si="8"/>
        <v>0</v>
      </c>
      <c r="Q67" s="118">
        <f t="shared" si="8"/>
        <v>0</v>
      </c>
      <c r="R67" s="118">
        <f t="shared" si="8"/>
        <v>0</v>
      </c>
      <c r="S67" s="118">
        <f t="shared" si="8"/>
        <v>0</v>
      </c>
      <c r="T67" s="118">
        <f t="shared" si="8"/>
        <v>0</v>
      </c>
      <c r="U67" s="118">
        <f t="shared" si="8"/>
        <v>0</v>
      </c>
      <c r="V67" s="118">
        <f t="shared" si="8"/>
        <v>0</v>
      </c>
      <c r="W67" s="118">
        <f t="shared" si="8"/>
        <v>0</v>
      </c>
      <c r="X67" s="118">
        <f t="shared" si="8"/>
        <v>0</v>
      </c>
      <c r="Y67" s="118">
        <f t="shared" si="8"/>
        <v>0</v>
      </c>
      <c r="Z67" s="118">
        <f t="shared" si="8"/>
        <v>0</v>
      </c>
      <c r="AA67" s="118">
        <f t="shared" si="8"/>
        <v>0</v>
      </c>
      <c r="AB67" s="118">
        <f t="shared" si="8"/>
        <v>0</v>
      </c>
      <c r="AC67" s="118">
        <f t="shared" si="8"/>
        <v>0</v>
      </c>
      <c r="AD67" s="118">
        <f t="shared" si="8"/>
        <v>0</v>
      </c>
      <c r="AE67" s="118">
        <f t="shared" si="8"/>
        <v>0</v>
      </c>
      <c r="AF67" s="118">
        <f t="shared" si="8"/>
        <v>0</v>
      </c>
      <c r="AG67" s="118">
        <f t="shared" si="8"/>
        <v>0</v>
      </c>
      <c r="AH67" s="118">
        <f t="shared" si="8"/>
        <v>0</v>
      </c>
      <c r="AI67" s="118">
        <f t="shared" si="8"/>
        <v>0</v>
      </c>
      <c r="AJ67" s="118">
        <f t="shared" si="8"/>
        <v>0</v>
      </c>
      <c r="AK67" s="118">
        <f t="shared" si="8"/>
        <v>0</v>
      </c>
      <c r="AL67" s="118">
        <f t="shared" si="8"/>
        <v>0</v>
      </c>
      <c r="AM67" s="118">
        <f t="shared" si="8"/>
        <v>0</v>
      </c>
      <c r="AN67" s="118">
        <f t="shared" si="8"/>
        <v>0</v>
      </c>
      <c r="AO67" s="118">
        <f t="shared" si="8"/>
        <v>0</v>
      </c>
      <c r="AP67" s="118">
        <f t="shared" si="8"/>
        <v>0</v>
      </c>
      <c r="AQ67" s="118">
        <f t="shared" si="8"/>
        <v>0</v>
      </c>
      <c r="AR67" s="118">
        <f t="shared" si="8"/>
        <v>0</v>
      </c>
      <c r="AS67" s="118">
        <f t="shared" si="8"/>
        <v>0</v>
      </c>
      <c r="AT67" s="118">
        <f t="shared" si="8"/>
        <v>0</v>
      </c>
      <c r="AU67" s="118">
        <f t="shared" si="8"/>
        <v>0</v>
      </c>
      <c r="AV67" s="118">
        <f t="shared" si="8"/>
        <v>0</v>
      </c>
      <c r="AW67" s="118">
        <f t="shared" si="8"/>
        <v>0</v>
      </c>
      <c r="AX67" s="118">
        <f t="shared" si="8"/>
        <v>0</v>
      </c>
      <c r="AY67" s="118">
        <f t="shared" si="8"/>
        <v>0</v>
      </c>
      <c r="AZ67" s="118">
        <f t="shared" si="8"/>
        <v>0</v>
      </c>
      <c r="BA67" s="118">
        <f t="shared" si="8"/>
        <v>0</v>
      </c>
      <c r="BB67" s="118">
        <f t="shared" si="8"/>
        <v>0</v>
      </c>
      <c r="BC67" s="118">
        <f t="shared" si="8"/>
        <v>0</v>
      </c>
      <c r="BD67" s="118">
        <f t="shared" si="8"/>
        <v>0</v>
      </c>
      <c r="BE67" s="118">
        <f t="shared" si="8"/>
        <v>0</v>
      </c>
      <c r="BF67" s="118">
        <f t="shared" si="8"/>
        <v>0</v>
      </c>
      <c r="BG67" s="118">
        <f t="shared" si="8"/>
        <v>0</v>
      </c>
      <c r="BH67" s="118">
        <f t="shared" si="8"/>
        <v>0</v>
      </c>
      <c r="BI67" s="118">
        <f t="shared" si="8"/>
        <v>0</v>
      </c>
      <c r="BJ67" s="118">
        <f t="shared" si="8"/>
        <v>0</v>
      </c>
      <c r="BK67" s="118">
        <f t="shared" si="8"/>
        <v>0</v>
      </c>
      <c r="BL67" s="118">
        <f t="shared" si="8"/>
        <v>0</v>
      </c>
      <c r="BM67" s="118">
        <f t="shared" si="8"/>
        <v>0</v>
      </c>
      <c r="BN67" s="118">
        <f t="shared" ref="BN67:CI67" si="9">COUNTIF(BN$1:BN$60,"D")</f>
        <v>0</v>
      </c>
      <c r="BO67" s="118">
        <f t="shared" si="9"/>
        <v>0</v>
      </c>
      <c r="BP67" s="118">
        <f t="shared" si="9"/>
        <v>0</v>
      </c>
      <c r="BQ67" s="118">
        <f t="shared" si="9"/>
        <v>0</v>
      </c>
      <c r="BR67" s="118">
        <f t="shared" si="9"/>
        <v>0</v>
      </c>
      <c r="BS67" s="118">
        <f t="shared" si="9"/>
        <v>0</v>
      </c>
      <c r="BT67" s="118">
        <f t="shared" si="9"/>
        <v>0</v>
      </c>
      <c r="BU67" s="118">
        <f t="shared" si="9"/>
        <v>0</v>
      </c>
      <c r="BV67" s="118">
        <f t="shared" si="9"/>
        <v>0</v>
      </c>
      <c r="BW67" s="118">
        <f t="shared" si="9"/>
        <v>0</v>
      </c>
      <c r="BX67" s="118">
        <f t="shared" si="9"/>
        <v>0</v>
      </c>
      <c r="BY67" s="118">
        <f t="shared" si="9"/>
        <v>0</v>
      </c>
      <c r="BZ67" s="118">
        <f t="shared" si="9"/>
        <v>0</v>
      </c>
      <c r="CA67" s="118">
        <f t="shared" si="9"/>
        <v>0</v>
      </c>
      <c r="CB67" s="118">
        <f t="shared" si="9"/>
        <v>0</v>
      </c>
      <c r="CC67" s="118">
        <f t="shared" si="9"/>
        <v>0</v>
      </c>
      <c r="CD67" s="118">
        <f t="shared" si="9"/>
        <v>0</v>
      </c>
      <c r="CE67" s="118">
        <f t="shared" si="9"/>
        <v>0</v>
      </c>
      <c r="CF67" s="118">
        <f t="shared" si="9"/>
        <v>0</v>
      </c>
      <c r="CG67" s="118">
        <f t="shared" si="9"/>
        <v>0</v>
      </c>
      <c r="CH67" s="118">
        <f t="shared" si="9"/>
        <v>0</v>
      </c>
      <c r="CI67" s="118">
        <f t="shared" si="9"/>
        <v>16</v>
      </c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</row>
    <row r="68" spans="1:130" x14ac:dyDescent="0.35">
      <c r="A68" s="19">
        <f>COUNTIF(A$1:A$60,"E")</f>
        <v>0</v>
      </c>
      <c r="B68" s="59">
        <f t="shared" ref="B68:BM68" si="10">COUNTIF(B$1:B$60,"E")</f>
        <v>0</v>
      </c>
      <c r="C68" s="59">
        <f t="shared" si="10"/>
        <v>0</v>
      </c>
      <c r="D68" s="59">
        <f t="shared" si="10"/>
        <v>0</v>
      </c>
      <c r="E68" s="59">
        <f t="shared" si="10"/>
        <v>0</v>
      </c>
      <c r="F68" s="59">
        <f t="shared" si="10"/>
        <v>0</v>
      </c>
      <c r="G68" s="59">
        <f t="shared" si="10"/>
        <v>0</v>
      </c>
      <c r="H68" s="59">
        <f t="shared" si="10"/>
        <v>0</v>
      </c>
      <c r="I68" s="59">
        <f t="shared" si="10"/>
        <v>0</v>
      </c>
      <c r="J68" s="59">
        <f t="shared" si="10"/>
        <v>0</v>
      </c>
      <c r="K68" s="59">
        <f t="shared" si="10"/>
        <v>0</v>
      </c>
      <c r="L68" s="59">
        <f t="shared" si="10"/>
        <v>0</v>
      </c>
      <c r="M68" s="59">
        <f t="shared" si="10"/>
        <v>0</v>
      </c>
      <c r="N68" s="59">
        <f t="shared" si="10"/>
        <v>0</v>
      </c>
      <c r="O68" s="59">
        <f t="shared" si="10"/>
        <v>0</v>
      </c>
      <c r="P68" s="59">
        <f t="shared" si="10"/>
        <v>0</v>
      </c>
      <c r="Q68" s="59">
        <f t="shared" si="10"/>
        <v>0</v>
      </c>
      <c r="R68" s="59">
        <f t="shared" si="10"/>
        <v>0</v>
      </c>
      <c r="S68" s="59">
        <f t="shared" si="10"/>
        <v>0</v>
      </c>
      <c r="T68" s="59">
        <f t="shared" si="10"/>
        <v>0</v>
      </c>
      <c r="U68" s="59">
        <f t="shared" si="10"/>
        <v>0</v>
      </c>
      <c r="V68" s="59">
        <f t="shared" si="10"/>
        <v>0</v>
      </c>
      <c r="W68" s="59">
        <f t="shared" si="10"/>
        <v>0</v>
      </c>
      <c r="X68" s="59">
        <f t="shared" si="10"/>
        <v>0</v>
      </c>
      <c r="Y68" s="59">
        <f t="shared" si="10"/>
        <v>0</v>
      </c>
      <c r="Z68" s="59">
        <f t="shared" si="10"/>
        <v>0</v>
      </c>
      <c r="AA68" s="59">
        <f t="shared" si="10"/>
        <v>0</v>
      </c>
      <c r="AB68" s="59">
        <f t="shared" si="10"/>
        <v>0</v>
      </c>
      <c r="AC68" s="59">
        <f t="shared" si="10"/>
        <v>0</v>
      </c>
      <c r="AD68" s="59">
        <f t="shared" si="10"/>
        <v>0</v>
      </c>
      <c r="AE68" s="59">
        <f t="shared" si="10"/>
        <v>0</v>
      </c>
      <c r="AF68" s="59">
        <f t="shared" si="10"/>
        <v>0</v>
      </c>
      <c r="AG68" s="59">
        <f t="shared" si="10"/>
        <v>0</v>
      </c>
      <c r="AH68" s="59">
        <f t="shared" si="10"/>
        <v>0</v>
      </c>
      <c r="AI68" s="59">
        <f t="shared" si="10"/>
        <v>0</v>
      </c>
      <c r="AJ68" s="59">
        <f t="shared" si="10"/>
        <v>0</v>
      </c>
      <c r="AK68" s="59">
        <f t="shared" si="10"/>
        <v>0</v>
      </c>
      <c r="AL68" s="59">
        <f t="shared" si="10"/>
        <v>0</v>
      </c>
      <c r="AM68" s="59">
        <f t="shared" si="10"/>
        <v>0</v>
      </c>
      <c r="AN68" s="59">
        <f t="shared" si="10"/>
        <v>0</v>
      </c>
      <c r="AO68" s="59">
        <f t="shared" si="10"/>
        <v>0</v>
      </c>
      <c r="AP68" s="59">
        <f t="shared" si="10"/>
        <v>0</v>
      </c>
      <c r="AQ68" s="59">
        <f t="shared" si="10"/>
        <v>0</v>
      </c>
      <c r="AR68" s="59">
        <f t="shared" si="10"/>
        <v>0</v>
      </c>
      <c r="AS68" s="59">
        <f t="shared" si="10"/>
        <v>0</v>
      </c>
      <c r="AT68" s="59">
        <f t="shared" si="10"/>
        <v>0</v>
      </c>
      <c r="AU68" s="59">
        <f t="shared" si="10"/>
        <v>0</v>
      </c>
      <c r="AV68" s="59">
        <f t="shared" si="10"/>
        <v>0</v>
      </c>
      <c r="AW68" s="59">
        <f t="shared" si="10"/>
        <v>0</v>
      </c>
      <c r="AX68" s="59">
        <f t="shared" si="10"/>
        <v>0</v>
      </c>
      <c r="AY68" s="59">
        <f t="shared" si="10"/>
        <v>0</v>
      </c>
      <c r="AZ68" s="59">
        <f t="shared" si="10"/>
        <v>0</v>
      </c>
      <c r="BA68" s="59">
        <f t="shared" si="10"/>
        <v>0</v>
      </c>
      <c r="BB68" s="59">
        <f t="shared" si="10"/>
        <v>0</v>
      </c>
      <c r="BC68" s="59">
        <f t="shared" si="10"/>
        <v>0</v>
      </c>
      <c r="BD68" s="59">
        <f t="shared" si="10"/>
        <v>0</v>
      </c>
      <c r="BE68" s="59">
        <f t="shared" si="10"/>
        <v>0</v>
      </c>
      <c r="BF68" s="59">
        <f t="shared" si="10"/>
        <v>0</v>
      </c>
      <c r="BG68" s="59">
        <f t="shared" si="10"/>
        <v>0</v>
      </c>
      <c r="BH68" s="59">
        <f t="shared" si="10"/>
        <v>0</v>
      </c>
      <c r="BI68" s="59">
        <f t="shared" si="10"/>
        <v>0</v>
      </c>
      <c r="BJ68" s="59">
        <f t="shared" si="10"/>
        <v>0</v>
      </c>
      <c r="BK68" s="59">
        <f t="shared" si="10"/>
        <v>0</v>
      </c>
      <c r="BL68" s="59">
        <f t="shared" si="10"/>
        <v>0</v>
      </c>
      <c r="BM68" s="59">
        <f t="shared" si="10"/>
        <v>0</v>
      </c>
      <c r="BN68" s="59">
        <f t="shared" ref="BN68:CI68" si="11">COUNTIF(BN$1:BN$60,"E")</f>
        <v>0</v>
      </c>
      <c r="BO68" s="59">
        <f t="shared" si="11"/>
        <v>0</v>
      </c>
      <c r="BP68" s="59">
        <f t="shared" si="11"/>
        <v>0</v>
      </c>
      <c r="BQ68" s="59">
        <f t="shared" si="11"/>
        <v>0</v>
      </c>
      <c r="BR68" s="59">
        <f t="shared" si="11"/>
        <v>0</v>
      </c>
      <c r="BS68" s="59">
        <f t="shared" si="11"/>
        <v>0</v>
      </c>
      <c r="BT68" s="59">
        <f t="shared" si="11"/>
        <v>0</v>
      </c>
      <c r="BU68" s="59">
        <f t="shared" si="11"/>
        <v>0</v>
      </c>
      <c r="BV68" s="59">
        <f t="shared" si="11"/>
        <v>0</v>
      </c>
      <c r="BW68" s="59">
        <f t="shared" si="11"/>
        <v>0</v>
      </c>
      <c r="BX68" s="59">
        <f t="shared" si="11"/>
        <v>0</v>
      </c>
      <c r="BY68" s="59">
        <f t="shared" si="11"/>
        <v>0</v>
      </c>
      <c r="BZ68" s="59">
        <f t="shared" si="11"/>
        <v>0</v>
      </c>
      <c r="CA68" s="59">
        <f t="shared" si="11"/>
        <v>0</v>
      </c>
      <c r="CB68" s="59">
        <f t="shared" si="11"/>
        <v>0</v>
      </c>
      <c r="CC68" s="59">
        <f t="shared" si="11"/>
        <v>0</v>
      </c>
      <c r="CD68" s="59">
        <f t="shared" si="11"/>
        <v>0</v>
      </c>
      <c r="CE68" s="59">
        <f t="shared" si="11"/>
        <v>0</v>
      </c>
      <c r="CF68" s="59">
        <f t="shared" si="11"/>
        <v>0</v>
      </c>
      <c r="CG68" s="59">
        <f t="shared" si="11"/>
        <v>0</v>
      </c>
      <c r="CH68" s="59">
        <f t="shared" si="11"/>
        <v>0</v>
      </c>
      <c r="CI68" s="59">
        <f t="shared" si="11"/>
        <v>5</v>
      </c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</row>
    <row r="69" spans="1:130" x14ac:dyDescent="0.35">
      <c r="A69" s="20">
        <f>COUNTIF(A$1:A$60,"F")</f>
        <v>0</v>
      </c>
      <c r="B69" s="60">
        <f t="shared" ref="B69:BM69" si="12">COUNTIF(B$1:B$60,"F")</f>
        <v>0</v>
      </c>
      <c r="C69" s="60">
        <f t="shared" si="12"/>
        <v>0</v>
      </c>
      <c r="D69" s="60">
        <f t="shared" si="12"/>
        <v>0</v>
      </c>
      <c r="E69" s="60">
        <f t="shared" si="12"/>
        <v>0</v>
      </c>
      <c r="F69" s="60">
        <f t="shared" si="12"/>
        <v>0</v>
      </c>
      <c r="G69" s="60">
        <f t="shared" si="12"/>
        <v>0</v>
      </c>
      <c r="H69" s="60">
        <f t="shared" si="12"/>
        <v>0</v>
      </c>
      <c r="I69" s="60">
        <f t="shared" si="12"/>
        <v>0</v>
      </c>
      <c r="J69" s="60">
        <f t="shared" si="12"/>
        <v>0</v>
      </c>
      <c r="K69" s="60">
        <f t="shared" si="12"/>
        <v>0</v>
      </c>
      <c r="L69" s="60">
        <f t="shared" si="12"/>
        <v>0</v>
      </c>
      <c r="M69" s="60">
        <f t="shared" si="12"/>
        <v>0</v>
      </c>
      <c r="N69" s="60">
        <f t="shared" si="12"/>
        <v>0</v>
      </c>
      <c r="O69" s="60">
        <f t="shared" si="12"/>
        <v>0</v>
      </c>
      <c r="P69" s="60">
        <f t="shared" si="12"/>
        <v>0</v>
      </c>
      <c r="Q69" s="60">
        <f t="shared" si="12"/>
        <v>0</v>
      </c>
      <c r="R69" s="60">
        <f t="shared" si="12"/>
        <v>0</v>
      </c>
      <c r="S69" s="60">
        <f t="shared" si="12"/>
        <v>0</v>
      </c>
      <c r="T69" s="60">
        <f t="shared" si="12"/>
        <v>0</v>
      </c>
      <c r="U69" s="60">
        <f t="shared" si="12"/>
        <v>0</v>
      </c>
      <c r="V69" s="60">
        <f t="shared" si="12"/>
        <v>0</v>
      </c>
      <c r="W69" s="60">
        <f t="shared" si="12"/>
        <v>0</v>
      </c>
      <c r="X69" s="60">
        <f t="shared" si="12"/>
        <v>0</v>
      </c>
      <c r="Y69" s="60">
        <f t="shared" si="12"/>
        <v>0</v>
      </c>
      <c r="Z69" s="60">
        <f t="shared" si="12"/>
        <v>0</v>
      </c>
      <c r="AA69" s="60">
        <f t="shared" si="12"/>
        <v>0</v>
      </c>
      <c r="AB69" s="60">
        <f t="shared" si="12"/>
        <v>0</v>
      </c>
      <c r="AC69" s="60">
        <f t="shared" si="12"/>
        <v>0</v>
      </c>
      <c r="AD69" s="60">
        <f t="shared" si="12"/>
        <v>0</v>
      </c>
      <c r="AE69" s="60">
        <f t="shared" si="12"/>
        <v>0</v>
      </c>
      <c r="AF69" s="60">
        <f t="shared" si="12"/>
        <v>0</v>
      </c>
      <c r="AG69" s="60">
        <f t="shared" si="12"/>
        <v>0</v>
      </c>
      <c r="AH69" s="60">
        <f t="shared" si="12"/>
        <v>0</v>
      </c>
      <c r="AI69" s="60">
        <f t="shared" si="12"/>
        <v>0</v>
      </c>
      <c r="AJ69" s="60">
        <f t="shared" si="12"/>
        <v>0</v>
      </c>
      <c r="AK69" s="60">
        <f t="shared" si="12"/>
        <v>0</v>
      </c>
      <c r="AL69" s="60">
        <f t="shared" si="12"/>
        <v>0</v>
      </c>
      <c r="AM69" s="60">
        <f t="shared" si="12"/>
        <v>0</v>
      </c>
      <c r="AN69" s="60">
        <f t="shared" si="12"/>
        <v>0</v>
      </c>
      <c r="AO69" s="60">
        <f t="shared" si="12"/>
        <v>0</v>
      </c>
      <c r="AP69" s="60">
        <f t="shared" si="12"/>
        <v>0</v>
      </c>
      <c r="AQ69" s="60">
        <f t="shared" si="12"/>
        <v>0</v>
      </c>
      <c r="AR69" s="60">
        <f t="shared" si="12"/>
        <v>0</v>
      </c>
      <c r="AS69" s="60">
        <f t="shared" si="12"/>
        <v>0</v>
      </c>
      <c r="AT69" s="60">
        <f t="shared" si="12"/>
        <v>0</v>
      </c>
      <c r="AU69" s="60">
        <f t="shared" si="12"/>
        <v>0</v>
      </c>
      <c r="AV69" s="60">
        <f t="shared" si="12"/>
        <v>0</v>
      </c>
      <c r="AW69" s="60">
        <f t="shared" si="12"/>
        <v>0</v>
      </c>
      <c r="AX69" s="60">
        <f t="shared" si="12"/>
        <v>0</v>
      </c>
      <c r="AY69" s="60">
        <f t="shared" si="12"/>
        <v>0</v>
      </c>
      <c r="AZ69" s="60">
        <f t="shared" si="12"/>
        <v>0</v>
      </c>
      <c r="BA69" s="60">
        <f t="shared" si="12"/>
        <v>0</v>
      </c>
      <c r="BB69" s="60">
        <f t="shared" si="12"/>
        <v>0</v>
      </c>
      <c r="BC69" s="60">
        <f t="shared" si="12"/>
        <v>0</v>
      </c>
      <c r="BD69" s="60">
        <f t="shared" si="12"/>
        <v>0</v>
      </c>
      <c r="BE69" s="60">
        <f t="shared" si="12"/>
        <v>0</v>
      </c>
      <c r="BF69" s="60">
        <f t="shared" si="12"/>
        <v>0</v>
      </c>
      <c r="BG69" s="60">
        <f t="shared" si="12"/>
        <v>0</v>
      </c>
      <c r="BH69" s="60">
        <f t="shared" si="12"/>
        <v>0</v>
      </c>
      <c r="BI69" s="60">
        <f t="shared" si="12"/>
        <v>0</v>
      </c>
      <c r="BJ69" s="60">
        <f t="shared" si="12"/>
        <v>0</v>
      </c>
      <c r="BK69" s="60">
        <f t="shared" si="12"/>
        <v>0</v>
      </c>
      <c r="BL69" s="60">
        <f t="shared" si="12"/>
        <v>0</v>
      </c>
      <c r="BM69" s="60">
        <f t="shared" si="12"/>
        <v>0</v>
      </c>
      <c r="BN69" s="60">
        <f t="shared" ref="BN69:CI69" si="13">COUNTIF(BN$1:BN$60,"F")</f>
        <v>0</v>
      </c>
      <c r="BO69" s="60">
        <f t="shared" si="13"/>
        <v>0</v>
      </c>
      <c r="BP69" s="60">
        <f t="shared" si="13"/>
        <v>0</v>
      </c>
      <c r="BQ69" s="60">
        <f t="shared" si="13"/>
        <v>0</v>
      </c>
      <c r="BR69" s="60">
        <f t="shared" si="13"/>
        <v>0</v>
      </c>
      <c r="BS69" s="60">
        <f t="shared" si="13"/>
        <v>0</v>
      </c>
      <c r="BT69" s="60">
        <f t="shared" si="13"/>
        <v>0</v>
      </c>
      <c r="BU69" s="60">
        <f t="shared" si="13"/>
        <v>0</v>
      </c>
      <c r="BV69" s="60">
        <f t="shared" si="13"/>
        <v>0</v>
      </c>
      <c r="BW69" s="60">
        <f t="shared" si="13"/>
        <v>0</v>
      </c>
      <c r="BX69" s="60">
        <f t="shared" si="13"/>
        <v>0</v>
      </c>
      <c r="BY69" s="60">
        <f t="shared" si="13"/>
        <v>0</v>
      </c>
      <c r="BZ69" s="60">
        <f t="shared" si="13"/>
        <v>0</v>
      </c>
      <c r="CA69" s="60">
        <f t="shared" si="13"/>
        <v>0</v>
      </c>
      <c r="CB69" s="60">
        <f t="shared" si="13"/>
        <v>0</v>
      </c>
      <c r="CC69" s="60">
        <f t="shared" si="13"/>
        <v>0</v>
      </c>
      <c r="CD69" s="60">
        <f t="shared" si="13"/>
        <v>0</v>
      </c>
      <c r="CE69" s="60">
        <f t="shared" si="13"/>
        <v>0</v>
      </c>
      <c r="CF69" s="60">
        <f t="shared" si="13"/>
        <v>0</v>
      </c>
      <c r="CG69" s="60">
        <f t="shared" si="13"/>
        <v>0</v>
      </c>
      <c r="CH69" s="60">
        <f t="shared" si="13"/>
        <v>0</v>
      </c>
      <c r="CI69" s="60">
        <f t="shared" si="13"/>
        <v>3</v>
      </c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</row>
    <row r="70" spans="1:130" x14ac:dyDescent="0.35">
      <c r="A70" s="22">
        <f>COUNTIF(A$1:A$60,"G")</f>
        <v>0</v>
      </c>
      <c r="B70" s="61">
        <f t="shared" ref="B70:BM70" si="14">COUNTIF(B$1:B$60,"G")</f>
        <v>0</v>
      </c>
      <c r="C70" s="61">
        <f t="shared" si="14"/>
        <v>0</v>
      </c>
      <c r="D70" s="61">
        <f t="shared" si="14"/>
        <v>0</v>
      </c>
      <c r="E70" s="61">
        <f t="shared" si="14"/>
        <v>0</v>
      </c>
      <c r="F70" s="61">
        <f t="shared" si="14"/>
        <v>0</v>
      </c>
      <c r="G70" s="61">
        <f t="shared" si="14"/>
        <v>0</v>
      </c>
      <c r="H70" s="61">
        <f t="shared" si="14"/>
        <v>0</v>
      </c>
      <c r="I70" s="61">
        <f t="shared" si="14"/>
        <v>0</v>
      </c>
      <c r="J70" s="61">
        <f t="shared" si="14"/>
        <v>0</v>
      </c>
      <c r="K70" s="61">
        <f t="shared" si="14"/>
        <v>0</v>
      </c>
      <c r="L70" s="61">
        <f t="shared" si="14"/>
        <v>0</v>
      </c>
      <c r="M70" s="61">
        <f t="shared" si="14"/>
        <v>0</v>
      </c>
      <c r="N70" s="61">
        <f t="shared" si="14"/>
        <v>0</v>
      </c>
      <c r="O70" s="61">
        <f t="shared" si="14"/>
        <v>0</v>
      </c>
      <c r="P70" s="61">
        <f t="shared" si="14"/>
        <v>0</v>
      </c>
      <c r="Q70" s="61">
        <f t="shared" si="14"/>
        <v>0</v>
      </c>
      <c r="R70" s="61">
        <f t="shared" si="14"/>
        <v>0</v>
      </c>
      <c r="S70" s="61">
        <f t="shared" si="14"/>
        <v>0</v>
      </c>
      <c r="T70" s="61">
        <f t="shared" si="14"/>
        <v>0</v>
      </c>
      <c r="U70" s="61">
        <f t="shared" si="14"/>
        <v>0</v>
      </c>
      <c r="V70" s="61">
        <f t="shared" si="14"/>
        <v>0</v>
      </c>
      <c r="W70" s="61">
        <f t="shared" si="14"/>
        <v>0</v>
      </c>
      <c r="X70" s="61">
        <f t="shared" si="14"/>
        <v>0</v>
      </c>
      <c r="Y70" s="61">
        <f t="shared" si="14"/>
        <v>0</v>
      </c>
      <c r="Z70" s="61">
        <f t="shared" si="14"/>
        <v>0</v>
      </c>
      <c r="AA70" s="61">
        <f t="shared" si="14"/>
        <v>0</v>
      </c>
      <c r="AB70" s="61">
        <f t="shared" si="14"/>
        <v>0</v>
      </c>
      <c r="AC70" s="61">
        <f t="shared" si="14"/>
        <v>0</v>
      </c>
      <c r="AD70" s="61">
        <f t="shared" si="14"/>
        <v>0</v>
      </c>
      <c r="AE70" s="61">
        <f t="shared" si="14"/>
        <v>0</v>
      </c>
      <c r="AF70" s="61">
        <f t="shared" si="14"/>
        <v>0</v>
      </c>
      <c r="AG70" s="61">
        <f t="shared" si="14"/>
        <v>0</v>
      </c>
      <c r="AH70" s="61">
        <f t="shared" si="14"/>
        <v>0</v>
      </c>
      <c r="AI70" s="61">
        <f t="shared" si="14"/>
        <v>0</v>
      </c>
      <c r="AJ70" s="61">
        <f t="shared" si="14"/>
        <v>0</v>
      </c>
      <c r="AK70" s="61">
        <f t="shared" si="14"/>
        <v>0</v>
      </c>
      <c r="AL70" s="61">
        <f t="shared" si="14"/>
        <v>0</v>
      </c>
      <c r="AM70" s="61">
        <f t="shared" si="14"/>
        <v>0</v>
      </c>
      <c r="AN70" s="61">
        <f t="shared" si="14"/>
        <v>0</v>
      </c>
      <c r="AO70" s="61">
        <f t="shared" si="14"/>
        <v>0</v>
      </c>
      <c r="AP70" s="61">
        <f t="shared" si="14"/>
        <v>0</v>
      </c>
      <c r="AQ70" s="61">
        <f t="shared" si="14"/>
        <v>0</v>
      </c>
      <c r="AR70" s="61">
        <f t="shared" si="14"/>
        <v>0</v>
      </c>
      <c r="AS70" s="61">
        <f t="shared" si="14"/>
        <v>0</v>
      </c>
      <c r="AT70" s="61">
        <f t="shared" si="14"/>
        <v>0</v>
      </c>
      <c r="AU70" s="61">
        <f t="shared" si="14"/>
        <v>0</v>
      </c>
      <c r="AV70" s="61">
        <f t="shared" si="14"/>
        <v>0</v>
      </c>
      <c r="AW70" s="61">
        <f t="shared" si="14"/>
        <v>0</v>
      </c>
      <c r="AX70" s="61">
        <f t="shared" si="14"/>
        <v>0</v>
      </c>
      <c r="AY70" s="61">
        <f t="shared" si="14"/>
        <v>0</v>
      </c>
      <c r="AZ70" s="61">
        <f t="shared" si="14"/>
        <v>0</v>
      </c>
      <c r="BA70" s="61">
        <f t="shared" si="14"/>
        <v>0</v>
      </c>
      <c r="BB70" s="61">
        <f t="shared" si="14"/>
        <v>0</v>
      </c>
      <c r="BC70" s="61">
        <f t="shared" si="14"/>
        <v>0</v>
      </c>
      <c r="BD70" s="61">
        <f t="shared" si="14"/>
        <v>0</v>
      </c>
      <c r="BE70" s="61">
        <f t="shared" si="14"/>
        <v>0</v>
      </c>
      <c r="BF70" s="61">
        <f t="shared" si="14"/>
        <v>0</v>
      </c>
      <c r="BG70" s="61">
        <f t="shared" si="14"/>
        <v>0</v>
      </c>
      <c r="BH70" s="61">
        <f t="shared" si="14"/>
        <v>0</v>
      </c>
      <c r="BI70" s="61">
        <f t="shared" si="14"/>
        <v>0</v>
      </c>
      <c r="BJ70" s="61">
        <f t="shared" si="14"/>
        <v>0</v>
      </c>
      <c r="BK70" s="61">
        <f t="shared" si="14"/>
        <v>0</v>
      </c>
      <c r="BL70" s="61">
        <f t="shared" si="14"/>
        <v>0</v>
      </c>
      <c r="BM70" s="61">
        <f t="shared" si="14"/>
        <v>0</v>
      </c>
      <c r="BN70" s="61">
        <f t="shared" ref="BN70:CI70" si="15">COUNTIF(BN$1:BN$60,"G")</f>
        <v>0</v>
      </c>
      <c r="BO70" s="61">
        <f t="shared" si="15"/>
        <v>0</v>
      </c>
      <c r="BP70" s="61">
        <f t="shared" si="15"/>
        <v>0</v>
      </c>
      <c r="BQ70" s="61">
        <f t="shared" si="15"/>
        <v>0</v>
      </c>
      <c r="BR70" s="61">
        <f t="shared" si="15"/>
        <v>0</v>
      </c>
      <c r="BS70" s="61">
        <f t="shared" si="15"/>
        <v>0</v>
      </c>
      <c r="BT70" s="61">
        <f t="shared" si="15"/>
        <v>0</v>
      </c>
      <c r="BU70" s="61">
        <f t="shared" si="15"/>
        <v>0</v>
      </c>
      <c r="BV70" s="61">
        <f t="shared" si="15"/>
        <v>0</v>
      </c>
      <c r="BW70" s="61">
        <f t="shared" si="15"/>
        <v>0</v>
      </c>
      <c r="BX70" s="61">
        <f t="shared" si="15"/>
        <v>0</v>
      </c>
      <c r="BY70" s="61">
        <f t="shared" si="15"/>
        <v>0</v>
      </c>
      <c r="BZ70" s="61">
        <f t="shared" si="15"/>
        <v>0</v>
      </c>
      <c r="CA70" s="61">
        <f t="shared" si="15"/>
        <v>0</v>
      </c>
      <c r="CB70" s="61">
        <f t="shared" si="15"/>
        <v>0</v>
      </c>
      <c r="CC70" s="61">
        <f t="shared" si="15"/>
        <v>0</v>
      </c>
      <c r="CD70" s="61">
        <f t="shared" si="15"/>
        <v>0</v>
      </c>
      <c r="CE70" s="61">
        <f t="shared" si="15"/>
        <v>0</v>
      </c>
      <c r="CF70" s="61">
        <f t="shared" si="15"/>
        <v>0</v>
      </c>
      <c r="CG70" s="61">
        <f t="shared" si="15"/>
        <v>0</v>
      </c>
      <c r="CH70" s="61">
        <f t="shared" si="15"/>
        <v>0</v>
      </c>
      <c r="CI70" s="61">
        <f t="shared" si="15"/>
        <v>4</v>
      </c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</row>
    <row r="71" spans="1:130" x14ac:dyDescent="0.35">
      <c r="A71" s="23">
        <f>COUNTIF(A$1:A$60,"H")</f>
        <v>0</v>
      </c>
      <c r="B71" s="62">
        <f t="shared" ref="B71:BM71" si="16">COUNTIF(B$1:B$60,"H")</f>
        <v>0</v>
      </c>
      <c r="C71" s="62">
        <f t="shared" si="16"/>
        <v>0</v>
      </c>
      <c r="D71" s="62">
        <f t="shared" si="16"/>
        <v>0</v>
      </c>
      <c r="E71" s="62">
        <f t="shared" si="16"/>
        <v>0</v>
      </c>
      <c r="F71" s="62">
        <f t="shared" si="16"/>
        <v>0</v>
      </c>
      <c r="G71" s="62">
        <f t="shared" si="16"/>
        <v>0</v>
      </c>
      <c r="H71" s="62">
        <f t="shared" si="16"/>
        <v>0</v>
      </c>
      <c r="I71" s="62">
        <f t="shared" si="16"/>
        <v>0</v>
      </c>
      <c r="J71" s="62">
        <f t="shared" si="16"/>
        <v>0</v>
      </c>
      <c r="K71" s="62">
        <f t="shared" si="16"/>
        <v>0</v>
      </c>
      <c r="L71" s="62">
        <f t="shared" si="16"/>
        <v>0</v>
      </c>
      <c r="M71" s="62">
        <f t="shared" si="16"/>
        <v>0</v>
      </c>
      <c r="N71" s="62">
        <f t="shared" si="16"/>
        <v>0</v>
      </c>
      <c r="O71" s="62">
        <f t="shared" si="16"/>
        <v>0</v>
      </c>
      <c r="P71" s="62">
        <f t="shared" si="16"/>
        <v>0</v>
      </c>
      <c r="Q71" s="62">
        <f t="shared" si="16"/>
        <v>0</v>
      </c>
      <c r="R71" s="62">
        <f t="shared" si="16"/>
        <v>0</v>
      </c>
      <c r="S71" s="62">
        <f t="shared" si="16"/>
        <v>0</v>
      </c>
      <c r="T71" s="62">
        <f t="shared" si="16"/>
        <v>0</v>
      </c>
      <c r="U71" s="62">
        <f t="shared" si="16"/>
        <v>0</v>
      </c>
      <c r="V71" s="62">
        <f t="shared" si="16"/>
        <v>0</v>
      </c>
      <c r="W71" s="62">
        <f t="shared" si="16"/>
        <v>0</v>
      </c>
      <c r="X71" s="62">
        <f t="shared" si="16"/>
        <v>0</v>
      </c>
      <c r="Y71" s="62">
        <f t="shared" si="16"/>
        <v>0</v>
      </c>
      <c r="Z71" s="62">
        <f t="shared" si="16"/>
        <v>0</v>
      </c>
      <c r="AA71" s="62">
        <f t="shared" si="16"/>
        <v>0</v>
      </c>
      <c r="AB71" s="62">
        <f t="shared" si="16"/>
        <v>0</v>
      </c>
      <c r="AC71" s="62">
        <f t="shared" si="16"/>
        <v>0</v>
      </c>
      <c r="AD71" s="62">
        <f t="shared" si="16"/>
        <v>0</v>
      </c>
      <c r="AE71" s="62">
        <f t="shared" si="16"/>
        <v>0</v>
      </c>
      <c r="AF71" s="62">
        <f t="shared" si="16"/>
        <v>0</v>
      </c>
      <c r="AG71" s="62">
        <f t="shared" si="16"/>
        <v>0</v>
      </c>
      <c r="AH71" s="62">
        <f t="shared" si="16"/>
        <v>0</v>
      </c>
      <c r="AI71" s="62">
        <f t="shared" si="16"/>
        <v>0</v>
      </c>
      <c r="AJ71" s="62">
        <f t="shared" si="16"/>
        <v>0</v>
      </c>
      <c r="AK71" s="62">
        <f t="shared" si="16"/>
        <v>0</v>
      </c>
      <c r="AL71" s="62">
        <f t="shared" si="16"/>
        <v>0</v>
      </c>
      <c r="AM71" s="62">
        <f t="shared" si="16"/>
        <v>0</v>
      </c>
      <c r="AN71" s="62">
        <f t="shared" si="16"/>
        <v>0</v>
      </c>
      <c r="AO71" s="62">
        <f t="shared" si="16"/>
        <v>0</v>
      </c>
      <c r="AP71" s="62">
        <f t="shared" si="16"/>
        <v>0</v>
      </c>
      <c r="AQ71" s="62">
        <f t="shared" si="16"/>
        <v>0</v>
      </c>
      <c r="AR71" s="62">
        <f t="shared" si="16"/>
        <v>0</v>
      </c>
      <c r="AS71" s="62">
        <f t="shared" si="16"/>
        <v>0</v>
      </c>
      <c r="AT71" s="62">
        <f t="shared" si="16"/>
        <v>0</v>
      </c>
      <c r="AU71" s="62">
        <f t="shared" si="16"/>
        <v>0</v>
      </c>
      <c r="AV71" s="62">
        <f t="shared" si="16"/>
        <v>0</v>
      </c>
      <c r="AW71" s="62">
        <f t="shared" si="16"/>
        <v>0</v>
      </c>
      <c r="AX71" s="62">
        <f t="shared" si="16"/>
        <v>0</v>
      </c>
      <c r="AY71" s="62">
        <f t="shared" si="16"/>
        <v>0</v>
      </c>
      <c r="AZ71" s="62">
        <f t="shared" si="16"/>
        <v>0</v>
      </c>
      <c r="BA71" s="62">
        <f t="shared" si="16"/>
        <v>0</v>
      </c>
      <c r="BB71" s="62">
        <f t="shared" si="16"/>
        <v>0</v>
      </c>
      <c r="BC71" s="62">
        <f t="shared" si="16"/>
        <v>0</v>
      </c>
      <c r="BD71" s="62">
        <f t="shared" si="16"/>
        <v>0</v>
      </c>
      <c r="BE71" s="62">
        <f t="shared" si="16"/>
        <v>0</v>
      </c>
      <c r="BF71" s="62">
        <f t="shared" si="16"/>
        <v>0</v>
      </c>
      <c r="BG71" s="62">
        <f t="shared" si="16"/>
        <v>0</v>
      </c>
      <c r="BH71" s="62">
        <f t="shared" si="16"/>
        <v>0</v>
      </c>
      <c r="BI71" s="62">
        <f t="shared" si="16"/>
        <v>0</v>
      </c>
      <c r="BJ71" s="62">
        <f t="shared" si="16"/>
        <v>0</v>
      </c>
      <c r="BK71" s="62">
        <f t="shared" si="16"/>
        <v>0</v>
      </c>
      <c r="BL71" s="62">
        <f t="shared" si="16"/>
        <v>0</v>
      </c>
      <c r="BM71" s="62">
        <f t="shared" si="16"/>
        <v>0</v>
      </c>
      <c r="BN71" s="62">
        <f t="shared" ref="BN71:CI71" si="17">COUNTIF(BN$1:BN$60,"H")</f>
        <v>0</v>
      </c>
      <c r="BO71" s="62">
        <f t="shared" si="17"/>
        <v>0</v>
      </c>
      <c r="BP71" s="62">
        <f t="shared" si="17"/>
        <v>0</v>
      </c>
      <c r="BQ71" s="62">
        <f t="shared" si="17"/>
        <v>0</v>
      </c>
      <c r="BR71" s="62">
        <f t="shared" si="17"/>
        <v>0</v>
      </c>
      <c r="BS71" s="62">
        <f t="shared" si="17"/>
        <v>0</v>
      </c>
      <c r="BT71" s="62">
        <f t="shared" si="17"/>
        <v>0</v>
      </c>
      <c r="BU71" s="62">
        <f t="shared" si="17"/>
        <v>0</v>
      </c>
      <c r="BV71" s="62">
        <f t="shared" si="17"/>
        <v>0</v>
      </c>
      <c r="BW71" s="62">
        <f t="shared" si="17"/>
        <v>0</v>
      </c>
      <c r="BX71" s="62">
        <f t="shared" si="17"/>
        <v>0</v>
      </c>
      <c r="BY71" s="62">
        <f t="shared" si="17"/>
        <v>0</v>
      </c>
      <c r="BZ71" s="62">
        <f t="shared" si="17"/>
        <v>0</v>
      </c>
      <c r="CA71" s="62">
        <f t="shared" si="17"/>
        <v>0</v>
      </c>
      <c r="CB71" s="62">
        <f t="shared" si="17"/>
        <v>0</v>
      </c>
      <c r="CC71" s="62">
        <f t="shared" si="17"/>
        <v>0</v>
      </c>
      <c r="CD71" s="62">
        <f t="shared" si="17"/>
        <v>0</v>
      </c>
      <c r="CE71" s="62">
        <f t="shared" si="17"/>
        <v>0</v>
      </c>
      <c r="CF71" s="62">
        <f t="shared" si="17"/>
        <v>0</v>
      </c>
      <c r="CG71" s="62">
        <f t="shared" si="17"/>
        <v>0</v>
      </c>
      <c r="CH71" s="62">
        <f t="shared" si="17"/>
        <v>0</v>
      </c>
      <c r="CI71" s="62">
        <f t="shared" si="17"/>
        <v>8</v>
      </c>
    </row>
    <row r="72" spans="1:130" x14ac:dyDescent="0.35">
      <c r="A72" s="28">
        <f>COUNTIF(A$1:A$60,"I")</f>
        <v>0</v>
      </c>
      <c r="B72" s="63">
        <f t="shared" ref="B72:BM72" si="18">COUNTIF(B$1:B$60,"I")</f>
        <v>0</v>
      </c>
      <c r="C72" s="63">
        <f t="shared" si="18"/>
        <v>0</v>
      </c>
      <c r="D72" s="63">
        <f t="shared" si="18"/>
        <v>0</v>
      </c>
      <c r="E72" s="63">
        <f t="shared" si="18"/>
        <v>0</v>
      </c>
      <c r="F72" s="63">
        <f t="shared" si="18"/>
        <v>0</v>
      </c>
      <c r="G72" s="63">
        <f t="shared" si="18"/>
        <v>0</v>
      </c>
      <c r="H72" s="63">
        <f t="shared" si="18"/>
        <v>0</v>
      </c>
      <c r="I72" s="63">
        <f t="shared" si="18"/>
        <v>0</v>
      </c>
      <c r="J72" s="63">
        <f t="shared" si="18"/>
        <v>0</v>
      </c>
      <c r="K72" s="63">
        <f t="shared" si="18"/>
        <v>0</v>
      </c>
      <c r="L72" s="63">
        <f t="shared" si="18"/>
        <v>0</v>
      </c>
      <c r="M72" s="63">
        <f t="shared" si="18"/>
        <v>0</v>
      </c>
      <c r="N72" s="63">
        <f t="shared" si="18"/>
        <v>0</v>
      </c>
      <c r="O72" s="63">
        <f t="shared" si="18"/>
        <v>0</v>
      </c>
      <c r="P72" s="63">
        <f t="shared" si="18"/>
        <v>0</v>
      </c>
      <c r="Q72" s="63">
        <f t="shared" si="18"/>
        <v>0</v>
      </c>
      <c r="R72" s="63">
        <f t="shared" si="18"/>
        <v>0</v>
      </c>
      <c r="S72" s="63">
        <f t="shared" si="18"/>
        <v>0</v>
      </c>
      <c r="T72" s="63">
        <f t="shared" si="18"/>
        <v>0</v>
      </c>
      <c r="U72" s="63">
        <f t="shared" si="18"/>
        <v>0</v>
      </c>
      <c r="V72" s="63">
        <f t="shared" si="18"/>
        <v>0</v>
      </c>
      <c r="W72" s="63">
        <f t="shared" si="18"/>
        <v>0</v>
      </c>
      <c r="X72" s="63">
        <f t="shared" si="18"/>
        <v>0</v>
      </c>
      <c r="Y72" s="63">
        <f t="shared" si="18"/>
        <v>0</v>
      </c>
      <c r="Z72" s="63">
        <f t="shared" si="18"/>
        <v>0</v>
      </c>
      <c r="AA72" s="63">
        <f t="shared" si="18"/>
        <v>0</v>
      </c>
      <c r="AB72" s="63">
        <f t="shared" si="18"/>
        <v>0</v>
      </c>
      <c r="AC72" s="63">
        <f t="shared" si="18"/>
        <v>0</v>
      </c>
      <c r="AD72" s="63">
        <f t="shared" si="18"/>
        <v>0</v>
      </c>
      <c r="AE72" s="63">
        <f t="shared" si="18"/>
        <v>0</v>
      </c>
      <c r="AF72" s="63">
        <f t="shared" si="18"/>
        <v>0</v>
      </c>
      <c r="AG72" s="63">
        <f t="shared" si="18"/>
        <v>0</v>
      </c>
      <c r="AH72" s="63">
        <f t="shared" si="18"/>
        <v>0</v>
      </c>
      <c r="AI72" s="63">
        <f t="shared" si="18"/>
        <v>0</v>
      </c>
      <c r="AJ72" s="63">
        <f t="shared" si="18"/>
        <v>0</v>
      </c>
      <c r="AK72" s="63">
        <f t="shared" si="18"/>
        <v>0</v>
      </c>
      <c r="AL72" s="63">
        <f t="shared" si="18"/>
        <v>0</v>
      </c>
      <c r="AM72" s="63">
        <f t="shared" si="18"/>
        <v>0</v>
      </c>
      <c r="AN72" s="63">
        <f t="shared" si="18"/>
        <v>0</v>
      </c>
      <c r="AO72" s="63">
        <f t="shared" si="18"/>
        <v>0</v>
      </c>
      <c r="AP72" s="63">
        <f t="shared" si="18"/>
        <v>0</v>
      </c>
      <c r="AQ72" s="63">
        <f t="shared" si="18"/>
        <v>0</v>
      </c>
      <c r="AR72" s="63">
        <f t="shared" si="18"/>
        <v>0</v>
      </c>
      <c r="AS72" s="63">
        <f t="shared" si="18"/>
        <v>0</v>
      </c>
      <c r="AT72" s="63">
        <f t="shared" si="18"/>
        <v>0</v>
      </c>
      <c r="AU72" s="63">
        <f t="shared" si="18"/>
        <v>0</v>
      </c>
      <c r="AV72" s="63">
        <f t="shared" si="18"/>
        <v>0</v>
      </c>
      <c r="AW72" s="63">
        <f t="shared" si="18"/>
        <v>0</v>
      </c>
      <c r="AX72" s="63">
        <f t="shared" si="18"/>
        <v>0</v>
      </c>
      <c r="AY72" s="63">
        <f t="shared" si="18"/>
        <v>0</v>
      </c>
      <c r="AZ72" s="63">
        <f t="shared" si="18"/>
        <v>0</v>
      </c>
      <c r="BA72" s="63">
        <f t="shared" si="18"/>
        <v>0</v>
      </c>
      <c r="BB72" s="63">
        <f t="shared" si="18"/>
        <v>0</v>
      </c>
      <c r="BC72" s="63">
        <f t="shared" si="18"/>
        <v>0</v>
      </c>
      <c r="BD72" s="63">
        <f t="shared" si="18"/>
        <v>0</v>
      </c>
      <c r="BE72" s="63">
        <f t="shared" si="18"/>
        <v>0</v>
      </c>
      <c r="BF72" s="63">
        <f t="shared" si="18"/>
        <v>0</v>
      </c>
      <c r="BG72" s="63">
        <f t="shared" si="18"/>
        <v>0</v>
      </c>
      <c r="BH72" s="63">
        <f t="shared" si="18"/>
        <v>0</v>
      </c>
      <c r="BI72" s="63">
        <f t="shared" si="18"/>
        <v>0</v>
      </c>
      <c r="BJ72" s="63">
        <f t="shared" si="18"/>
        <v>0</v>
      </c>
      <c r="BK72" s="63">
        <f t="shared" si="18"/>
        <v>0</v>
      </c>
      <c r="BL72" s="63">
        <f t="shared" si="18"/>
        <v>0</v>
      </c>
      <c r="BM72" s="63">
        <f t="shared" si="18"/>
        <v>0</v>
      </c>
      <c r="BN72" s="63">
        <f t="shared" ref="BN72:CI72" si="19">COUNTIF(BN$1:BN$60,"I")</f>
        <v>0</v>
      </c>
      <c r="BO72" s="63">
        <f t="shared" si="19"/>
        <v>0</v>
      </c>
      <c r="BP72" s="63">
        <f t="shared" si="19"/>
        <v>0</v>
      </c>
      <c r="BQ72" s="63">
        <f t="shared" si="19"/>
        <v>0</v>
      </c>
      <c r="BR72" s="63">
        <f t="shared" si="19"/>
        <v>0</v>
      </c>
      <c r="BS72" s="63">
        <f t="shared" si="19"/>
        <v>0</v>
      </c>
      <c r="BT72" s="63">
        <f t="shared" si="19"/>
        <v>0</v>
      </c>
      <c r="BU72" s="63">
        <f t="shared" si="19"/>
        <v>0</v>
      </c>
      <c r="BV72" s="63">
        <f t="shared" si="19"/>
        <v>0</v>
      </c>
      <c r="BW72" s="63">
        <f t="shared" si="19"/>
        <v>0</v>
      </c>
      <c r="BX72" s="63">
        <f t="shared" si="19"/>
        <v>0</v>
      </c>
      <c r="BY72" s="63">
        <f t="shared" si="19"/>
        <v>0</v>
      </c>
      <c r="BZ72" s="63">
        <f t="shared" si="19"/>
        <v>0</v>
      </c>
      <c r="CA72" s="63">
        <f t="shared" si="19"/>
        <v>0</v>
      </c>
      <c r="CB72" s="63">
        <f t="shared" si="19"/>
        <v>0</v>
      </c>
      <c r="CC72" s="63">
        <f t="shared" si="19"/>
        <v>0</v>
      </c>
      <c r="CD72" s="63">
        <f t="shared" si="19"/>
        <v>0</v>
      </c>
      <c r="CE72" s="63">
        <f t="shared" si="19"/>
        <v>0</v>
      </c>
      <c r="CF72" s="63">
        <f t="shared" si="19"/>
        <v>0</v>
      </c>
      <c r="CG72" s="63">
        <f t="shared" si="19"/>
        <v>0</v>
      </c>
      <c r="CH72" s="63">
        <f t="shared" si="19"/>
        <v>0</v>
      </c>
      <c r="CI72" s="63">
        <f t="shared" si="19"/>
        <v>1</v>
      </c>
    </row>
    <row r="73" spans="1:130" x14ac:dyDescent="0.35">
      <c r="A73" s="36">
        <f>COUNTIF(A$1:A$60,"J")</f>
        <v>0</v>
      </c>
      <c r="B73" s="66">
        <f t="shared" ref="B73:BM73" si="20">COUNTIF(B$1:B$60,"J")</f>
        <v>0</v>
      </c>
      <c r="C73" s="66">
        <f t="shared" si="20"/>
        <v>0</v>
      </c>
      <c r="D73" s="66">
        <f t="shared" si="20"/>
        <v>0</v>
      </c>
      <c r="E73" s="66">
        <f t="shared" si="20"/>
        <v>0</v>
      </c>
      <c r="F73" s="66">
        <f t="shared" si="20"/>
        <v>0</v>
      </c>
      <c r="G73" s="66">
        <f t="shared" si="20"/>
        <v>0</v>
      </c>
      <c r="H73" s="66">
        <f t="shared" si="20"/>
        <v>0</v>
      </c>
      <c r="I73" s="66">
        <f t="shared" si="20"/>
        <v>0</v>
      </c>
      <c r="J73" s="66">
        <f t="shared" si="20"/>
        <v>0</v>
      </c>
      <c r="K73" s="66">
        <f t="shared" si="20"/>
        <v>0</v>
      </c>
      <c r="L73" s="66">
        <f t="shared" si="20"/>
        <v>0</v>
      </c>
      <c r="M73" s="66">
        <f t="shared" si="20"/>
        <v>0</v>
      </c>
      <c r="N73" s="66">
        <f t="shared" si="20"/>
        <v>0</v>
      </c>
      <c r="O73" s="66">
        <f t="shared" si="20"/>
        <v>0</v>
      </c>
      <c r="P73" s="66">
        <f t="shared" si="20"/>
        <v>0</v>
      </c>
      <c r="Q73" s="66">
        <f t="shared" si="20"/>
        <v>0</v>
      </c>
      <c r="R73" s="66">
        <f t="shared" si="20"/>
        <v>0</v>
      </c>
      <c r="S73" s="66">
        <f t="shared" si="20"/>
        <v>0</v>
      </c>
      <c r="T73" s="66">
        <f t="shared" si="20"/>
        <v>0</v>
      </c>
      <c r="U73" s="66">
        <f t="shared" si="20"/>
        <v>0</v>
      </c>
      <c r="V73" s="66">
        <f t="shared" si="20"/>
        <v>0</v>
      </c>
      <c r="W73" s="66">
        <f t="shared" si="20"/>
        <v>0</v>
      </c>
      <c r="X73" s="66">
        <f t="shared" si="20"/>
        <v>0</v>
      </c>
      <c r="Y73" s="66">
        <f t="shared" si="20"/>
        <v>0</v>
      </c>
      <c r="Z73" s="66">
        <f t="shared" si="20"/>
        <v>0</v>
      </c>
      <c r="AA73" s="66">
        <f t="shared" si="20"/>
        <v>0</v>
      </c>
      <c r="AB73" s="66">
        <f t="shared" si="20"/>
        <v>0</v>
      </c>
      <c r="AC73" s="66">
        <f t="shared" si="20"/>
        <v>0</v>
      </c>
      <c r="AD73" s="66">
        <f t="shared" si="20"/>
        <v>0</v>
      </c>
      <c r="AE73" s="66">
        <f t="shared" si="20"/>
        <v>0</v>
      </c>
      <c r="AF73" s="66">
        <f t="shared" si="20"/>
        <v>0</v>
      </c>
      <c r="AG73" s="66">
        <f t="shared" si="20"/>
        <v>0</v>
      </c>
      <c r="AH73" s="66">
        <f t="shared" si="20"/>
        <v>0</v>
      </c>
      <c r="AI73" s="66">
        <f t="shared" si="20"/>
        <v>0</v>
      </c>
      <c r="AJ73" s="66">
        <f t="shared" si="20"/>
        <v>0</v>
      </c>
      <c r="AK73" s="66">
        <f t="shared" si="20"/>
        <v>0</v>
      </c>
      <c r="AL73" s="66">
        <f t="shared" si="20"/>
        <v>0</v>
      </c>
      <c r="AM73" s="66">
        <f t="shared" si="20"/>
        <v>0</v>
      </c>
      <c r="AN73" s="66">
        <f t="shared" si="20"/>
        <v>0</v>
      </c>
      <c r="AO73" s="66">
        <f t="shared" si="20"/>
        <v>0</v>
      </c>
      <c r="AP73" s="66">
        <f t="shared" si="20"/>
        <v>0</v>
      </c>
      <c r="AQ73" s="66">
        <f t="shared" si="20"/>
        <v>0</v>
      </c>
      <c r="AR73" s="66">
        <f t="shared" si="20"/>
        <v>0</v>
      </c>
      <c r="AS73" s="66">
        <f t="shared" si="20"/>
        <v>0</v>
      </c>
      <c r="AT73" s="66">
        <f t="shared" si="20"/>
        <v>0</v>
      </c>
      <c r="AU73" s="66">
        <f t="shared" si="20"/>
        <v>0</v>
      </c>
      <c r="AV73" s="66">
        <f t="shared" si="20"/>
        <v>0</v>
      </c>
      <c r="AW73" s="66">
        <f t="shared" si="20"/>
        <v>0</v>
      </c>
      <c r="AX73" s="66">
        <f t="shared" si="20"/>
        <v>0</v>
      </c>
      <c r="AY73" s="66">
        <f t="shared" si="20"/>
        <v>0</v>
      </c>
      <c r="AZ73" s="66">
        <f t="shared" si="20"/>
        <v>0</v>
      </c>
      <c r="BA73" s="66">
        <f t="shared" si="20"/>
        <v>0</v>
      </c>
      <c r="BB73" s="66">
        <f t="shared" si="20"/>
        <v>0</v>
      </c>
      <c r="BC73" s="66">
        <f t="shared" si="20"/>
        <v>0</v>
      </c>
      <c r="BD73" s="66">
        <f t="shared" si="20"/>
        <v>0</v>
      </c>
      <c r="BE73" s="66">
        <f t="shared" si="20"/>
        <v>0</v>
      </c>
      <c r="BF73" s="66">
        <f t="shared" si="20"/>
        <v>0</v>
      </c>
      <c r="BG73" s="66">
        <f t="shared" si="20"/>
        <v>0</v>
      </c>
      <c r="BH73" s="66">
        <f t="shared" si="20"/>
        <v>0</v>
      </c>
      <c r="BI73" s="66">
        <f t="shared" si="20"/>
        <v>0</v>
      </c>
      <c r="BJ73" s="66">
        <f t="shared" si="20"/>
        <v>0</v>
      </c>
      <c r="BK73" s="66">
        <f t="shared" si="20"/>
        <v>0</v>
      </c>
      <c r="BL73" s="66">
        <f t="shared" si="20"/>
        <v>0</v>
      </c>
      <c r="BM73" s="66">
        <f t="shared" si="20"/>
        <v>0</v>
      </c>
      <c r="BN73" s="66">
        <f t="shared" ref="BN73:CI73" si="21">COUNTIF(BN$1:BN$60,"J")</f>
        <v>0</v>
      </c>
      <c r="BO73" s="66">
        <f t="shared" si="21"/>
        <v>0</v>
      </c>
      <c r="BP73" s="66">
        <f t="shared" si="21"/>
        <v>0</v>
      </c>
      <c r="BQ73" s="66">
        <f t="shared" si="21"/>
        <v>0</v>
      </c>
      <c r="BR73" s="66">
        <f t="shared" si="21"/>
        <v>0</v>
      </c>
      <c r="BS73" s="66">
        <f t="shared" si="21"/>
        <v>0</v>
      </c>
      <c r="BT73" s="66">
        <f t="shared" si="21"/>
        <v>0</v>
      </c>
      <c r="BU73" s="66">
        <f t="shared" si="21"/>
        <v>0</v>
      </c>
      <c r="BV73" s="66">
        <f t="shared" si="21"/>
        <v>0</v>
      </c>
      <c r="BW73" s="66">
        <f t="shared" si="21"/>
        <v>0</v>
      </c>
      <c r="BX73" s="66">
        <f t="shared" si="21"/>
        <v>0</v>
      </c>
      <c r="BY73" s="66">
        <f t="shared" si="21"/>
        <v>0</v>
      </c>
      <c r="BZ73" s="66">
        <f t="shared" si="21"/>
        <v>0</v>
      </c>
      <c r="CA73" s="66">
        <f t="shared" si="21"/>
        <v>0</v>
      </c>
      <c r="CB73" s="66">
        <f t="shared" si="21"/>
        <v>0</v>
      </c>
      <c r="CC73" s="66">
        <f t="shared" si="21"/>
        <v>0</v>
      </c>
      <c r="CD73" s="66">
        <f t="shared" si="21"/>
        <v>0</v>
      </c>
      <c r="CE73" s="66">
        <f t="shared" si="21"/>
        <v>0</v>
      </c>
      <c r="CF73" s="66">
        <f t="shared" si="21"/>
        <v>0</v>
      </c>
      <c r="CG73" s="66">
        <f t="shared" si="21"/>
        <v>0</v>
      </c>
      <c r="CH73" s="66">
        <f t="shared" si="21"/>
        <v>0</v>
      </c>
      <c r="CI73" s="66">
        <f t="shared" si="21"/>
        <v>5</v>
      </c>
    </row>
    <row r="74" spans="1:130" x14ac:dyDescent="0.35">
      <c r="A74" s="37">
        <f>COUNTIF(A$1:A$60,"K")</f>
        <v>0</v>
      </c>
      <c r="B74" s="67">
        <f t="shared" ref="B74:BM74" si="22">COUNTIF(B$1:B$60,"K")</f>
        <v>0</v>
      </c>
      <c r="C74" s="67">
        <f t="shared" si="22"/>
        <v>0</v>
      </c>
      <c r="D74" s="67">
        <f t="shared" si="22"/>
        <v>0</v>
      </c>
      <c r="E74" s="67">
        <f t="shared" si="22"/>
        <v>0</v>
      </c>
      <c r="F74" s="67">
        <f t="shared" si="22"/>
        <v>0</v>
      </c>
      <c r="G74" s="67">
        <f t="shared" si="22"/>
        <v>0</v>
      </c>
      <c r="H74" s="67">
        <f t="shared" si="22"/>
        <v>0</v>
      </c>
      <c r="I74" s="67">
        <f t="shared" si="22"/>
        <v>0</v>
      </c>
      <c r="J74" s="67">
        <f t="shared" si="22"/>
        <v>0</v>
      </c>
      <c r="K74" s="67">
        <f t="shared" si="22"/>
        <v>0</v>
      </c>
      <c r="L74" s="67">
        <f t="shared" si="22"/>
        <v>0</v>
      </c>
      <c r="M74" s="67">
        <f t="shared" si="22"/>
        <v>0</v>
      </c>
      <c r="N74" s="67">
        <f t="shared" si="22"/>
        <v>0</v>
      </c>
      <c r="O74" s="67">
        <f t="shared" si="22"/>
        <v>0</v>
      </c>
      <c r="P74" s="67">
        <f t="shared" si="22"/>
        <v>0</v>
      </c>
      <c r="Q74" s="67">
        <f t="shared" si="22"/>
        <v>0</v>
      </c>
      <c r="R74" s="67">
        <f t="shared" si="22"/>
        <v>0</v>
      </c>
      <c r="S74" s="67">
        <f t="shared" si="22"/>
        <v>0</v>
      </c>
      <c r="T74" s="67">
        <f t="shared" si="22"/>
        <v>0</v>
      </c>
      <c r="U74" s="67">
        <f t="shared" si="22"/>
        <v>0</v>
      </c>
      <c r="V74" s="67">
        <f t="shared" si="22"/>
        <v>0</v>
      </c>
      <c r="W74" s="67">
        <f t="shared" si="22"/>
        <v>0</v>
      </c>
      <c r="X74" s="67">
        <f t="shared" si="22"/>
        <v>0</v>
      </c>
      <c r="Y74" s="67">
        <f t="shared" si="22"/>
        <v>0</v>
      </c>
      <c r="Z74" s="67">
        <f t="shared" si="22"/>
        <v>0</v>
      </c>
      <c r="AA74" s="67">
        <f t="shared" si="22"/>
        <v>0</v>
      </c>
      <c r="AB74" s="67">
        <f t="shared" si="22"/>
        <v>0</v>
      </c>
      <c r="AC74" s="67">
        <f t="shared" si="22"/>
        <v>0</v>
      </c>
      <c r="AD74" s="67">
        <f t="shared" si="22"/>
        <v>0</v>
      </c>
      <c r="AE74" s="67">
        <f t="shared" si="22"/>
        <v>0</v>
      </c>
      <c r="AF74" s="67">
        <f t="shared" si="22"/>
        <v>0</v>
      </c>
      <c r="AG74" s="67">
        <f t="shared" si="22"/>
        <v>0</v>
      </c>
      <c r="AH74" s="67">
        <f t="shared" si="22"/>
        <v>0</v>
      </c>
      <c r="AI74" s="67">
        <f t="shared" si="22"/>
        <v>0</v>
      </c>
      <c r="AJ74" s="67">
        <f t="shared" si="22"/>
        <v>0</v>
      </c>
      <c r="AK74" s="67">
        <f t="shared" si="22"/>
        <v>0</v>
      </c>
      <c r="AL74" s="67">
        <f t="shared" si="22"/>
        <v>0</v>
      </c>
      <c r="AM74" s="67">
        <f t="shared" si="22"/>
        <v>0</v>
      </c>
      <c r="AN74" s="67">
        <f t="shared" si="22"/>
        <v>0</v>
      </c>
      <c r="AO74" s="67">
        <f t="shared" si="22"/>
        <v>0</v>
      </c>
      <c r="AP74" s="67">
        <f t="shared" si="22"/>
        <v>0</v>
      </c>
      <c r="AQ74" s="67">
        <f t="shared" si="22"/>
        <v>0</v>
      </c>
      <c r="AR74" s="67">
        <f t="shared" si="22"/>
        <v>0</v>
      </c>
      <c r="AS74" s="67">
        <f t="shared" si="22"/>
        <v>0</v>
      </c>
      <c r="AT74" s="67">
        <f t="shared" si="22"/>
        <v>0</v>
      </c>
      <c r="AU74" s="67">
        <f t="shared" si="22"/>
        <v>0</v>
      </c>
      <c r="AV74" s="67">
        <f t="shared" si="22"/>
        <v>0</v>
      </c>
      <c r="AW74" s="67">
        <f t="shared" si="22"/>
        <v>0</v>
      </c>
      <c r="AX74" s="67">
        <f t="shared" si="22"/>
        <v>0</v>
      </c>
      <c r="AY74" s="67">
        <f t="shared" si="22"/>
        <v>0</v>
      </c>
      <c r="AZ74" s="67">
        <f t="shared" si="22"/>
        <v>0</v>
      </c>
      <c r="BA74" s="67">
        <f t="shared" si="22"/>
        <v>0</v>
      </c>
      <c r="BB74" s="67">
        <f t="shared" si="22"/>
        <v>0</v>
      </c>
      <c r="BC74" s="67">
        <f t="shared" si="22"/>
        <v>0</v>
      </c>
      <c r="BD74" s="67">
        <f t="shared" si="22"/>
        <v>0</v>
      </c>
      <c r="BE74" s="67">
        <f t="shared" si="22"/>
        <v>0</v>
      </c>
      <c r="BF74" s="67">
        <f t="shared" si="22"/>
        <v>0</v>
      </c>
      <c r="BG74" s="67">
        <f t="shared" si="22"/>
        <v>0</v>
      </c>
      <c r="BH74" s="67">
        <f t="shared" si="22"/>
        <v>0</v>
      </c>
      <c r="BI74" s="67">
        <f t="shared" si="22"/>
        <v>0</v>
      </c>
      <c r="BJ74" s="67">
        <f t="shared" si="22"/>
        <v>0</v>
      </c>
      <c r="BK74" s="67">
        <f t="shared" si="22"/>
        <v>0</v>
      </c>
      <c r="BL74" s="67">
        <f t="shared" si="22"/>
        <v>0</v>
      </c>
      <c r="BM74" s="67">
        <f t="shared" si="22"/>
        <v>0</v>
      </c>
      <c r="BN74" s="67">
        <f t="shared" ref="BN74:CI74" si="23">COUNTIF(BN$1:BN$60,"K")</f>
        <v>0</v>
      </c>
      <c r="BO74" s="67">
        <f t="shared" si="23"/>
        <v>0</v>
      </c>
      <c r="BP74" s="67">
        <f t="shared" si="23"/>
        <v>0</v>
      </c>
      <c r="BQ74" s="67">
        <f t="shared" si="23"/>
        <v>0</v>
      </c>
      <c r="BR74" s="67">
        <f t="shared" si="23"/>
        <v>0</v>
      </c>
      <c r="BS74" s="67">
        <f t="shared" si="23"/>
        <v>0</v>
      </c>
      <c r="BT74" s="67">
        <f t="shared" si="23"/>
        <v>0</v>
      </c>
      <c r="BU74" s="67">
        <f t="shared" si="23"/>
        <v>0</v>
      </c>
      <c r="BV74" s="67">
        <f t="shared" si="23"/>
        <v>0</v>
      </c>
      <c r="BW74" s="67">
        <f t="shared" si="23"/>
        <v>0</v>
      </c>
      <c r="BX74" s="67">
        <f t="shared" si="23"/>
        <v>0</v>
      </c>
      <c r="BY74" s="67">
        <f t="shared" si="23"/>
        <v>0</v>
      </c>
      <c r="BZ74" s="67">
        <f t="shared" si="23"/>
        <v>0</v>
      </c>
      <c r="CA74" s="67">
        <f t="shared" si="23"/>
        <v>0</v>
      </c>
      <c r="CB74" s="67">
        <f t="shared" si="23"/>
        <v>0</v>
      </c>
      <c r="CC74" s="67">
        <f t="shared" si="23"/>
        <v>0</v>
      </c>
      <c r="CD74" s="67">
        <f t="shared" si="23"/>
        <v>0</v>
      </c>
      <c r="CE74" s="67">
        <f t="shared" si="23"/>
        <v>0</v>
      </c>
      <c r="CF74" s="67">
        <f t="shared" si="23"/>
        <v>0</v>
      </c>
      <c r="CG74" s="67">
        <f t="shared" si="23"/>
        <v>0</v>
      </c>
      <c r="CH74" s="67">
        <f t="shared" si="23"/>
        <v>0</v>
      </c>
      <c r="CI74" s="67">
        <f t="shared" si="23"/>
        <v>1</v>
      </c>
    </row>
    <row r="75" spans="1:130" x14ac:dyDescent="0.35">
      <c r="A75" s="34">
        <f>COUNTIF(A$1:A$60,"L")</f>
        <v>0</v>
      </c>
      <c r="B75" s="65">
        <f t="shared" ref="B75:BM75" si="24">COUNTIF(B$1:B$60,"L")</f>
        <v>0</v>
      </c>
      <c r="C75" s="65">
        <f t="shared" si="24"/>
        <v>0</v>
      </c>
      <c r="D75" s="65">
        <f t="shared" si="24"/>
        <v>0</v>
      </c>
      <c r="E75" s="65">
        <f t="shared" si="24"/>
        <v>0</v>
      </c>
      <c r="F75" s="65">
        <f t="shared" si="24"/>
        <v>0</v>
      </c>
      <c r="G75" s="65">
        <f t="shared" si="24"/>
        <v>0</v>
      </c>
      <c r="H75" s="65">
        <f t="shared" si="24"/>
        <v>0</v>
      </c>
      <c r="I75" s="65">
        <f t="shared" si="24"/>
        <v>0</v>
      </c>
      <c r="J75" s="65">
        <f t="shared" si="24"/>
        <v>0</v>
      </c>
      <c r="K75" s="65">
        <f t="shared" si="24"/>
        <v>0</v>
      </c>
      <c r="L75" s="65">
        <f t="shared" si="24"/>
        <v>0</v>
      </c>
      <c r="M75" s="65">
        <f t="shared" si="24"/>
        <v>0</v>
      </c>
      <c r="N75" s="65">
        <f t="shared" si="24"/>
        <v>0</v>
      </c>
      <c r="O75" s="65">
        <f t="shared" si="24"/>
        <v>0</v>
      </c>
      <c r="P75" s="65">
        <f t="shared" si="24"/>
        <v>0</v>
      </c>
      <c r="Q75" s="65">
        <f t="shared" si="24"/>
        <v>0</v>
      </c>
      <c r="R75" s="65">
        <f t="shared" si="24"/>
        <v>0</v>
      </c>
      <c r="S75" s="65">
        <f t="shared" si="24"/>
        <v>0</v>
      </c>
      <c r="T75" s="65">
        <f t="shared" si="24"/>
        <v>0</v>
      </c>
      <c r="U75" s="65">
        <f t="shared" si="24"/>
        <v>0</v>
      </c>
      <c r="V75" s="65">
        <f t="shared" si="24"/>
        <v>0</v>
      </c>
      <c r="W75" s="65">
        <f t="shared" si="24"/>
        <v>0</v>
      </c>
      <c r="X75" s="65">
        <f t="shared" si="24"/>
        <v>0</v>
      </c>
      <c r="Y75" s="65">
        <f t="shared" si="24"/>
        <v>0</v>
      </c>
      <c r="Z75" s="65">
        <f t="shared" si="24"/>
        <v>0</v>
      </c>
      <c r="AA75" s="65">
        <f t="shared" si="24"/>
        <v>0</v>
      </c>
      <c r="AB75" s="65">
        <f t="shared" si="24"/>
        <v>0</v>
      </c>
      <c r="AC75" s="65">
        <f t="shared" si="24"/>
        <v>0</v>
      </c>
      <c r="AD75" s="65">
        <f t="shared" si="24"/>
        <v>0</v>
      </c>
      <c r="AE75" s="65">
        <f t="shared" si="24"/>
        <v>0</v>
      </c>
      <c r="AF75" s="65">
        <f t="shared" si="24"/>
        <v>0</v>
      </c>
      <c r="AG75" s="65">
        <f t="shared" si="24"/>
        <v>0</v>
      </c>
      <c r="AH75" s="65">
        <f t="shared" si="24"/>
        <v>0</v>
      </c>
      <c r="AI75" s="65">
        <f t="shared" si="24"/>
        <v>0</v>
      </c>
      <c r="AJ75" s="65">
        <f t="shared" si="24"/>
        <v>0</v>
      </c>
      <c r="AK75" s="65">
        <f t="shared" si="24"/>
        <v>0</v>
      </c>
      <c r="AL75" s="65">
        <f t="shared" si="24"/>
        <v>0</v>
      </c>
      <c r="AM75" s="65">
        <f t="shared" si="24"/>
        <v>0</v>
      </c>
      <c r="AN75" s="65">
        <f t="shared" si="24"/>
        <v>0</v>
      </c>
      <c r="AO75" s="65">
        <f t="shared" si="24"/>
        <v>0</v>
      </c>
      <c r="AP75" s="65">
        <f t="shared" si="24"/>
        <v>0</v>
      </c>
      <c r="AQ75" s="65">
        <f t="shared" si="24"/>
        <v>0</v>
      </c>
      <c r="AR75" s="65">
        <f t="shared" si="24"/>
        <v>0</v>
      </c>
      <c r="AS75" s="65">
        <f t="shared" si="24"/>
        <v>0</v>
      </c>
      <c r="AT75" s="65">
        <f t="shared" si="24"/>
        <v>0</v>
      </c>
      <c r="AU75" s="65">
        <f t="shared" si="24"/>
        <v>0</v>
      </c>
      <c r="AV75" s="65">
        <f t="shared" si="24"/>
        <v>0</v>
      </c>
      <c r="AW75" s="65">
        <f t="shared" si="24"/>
        <v>0</v>
      </c>
      <c r="AX75" s="65">
        <f t="shared" si="24"/>
        <v>0</v>
      </c>
      <c r="AY75" s="65">
        <f t="shared" si="24"/>
        <v>0</v>
      </c>
      <c r="AZ75" s="65">
        <f t="shared" si="24"/>
        <v>0</v>
      </c>
      <c r="BA75" s="65">
        <f t="shared" si="24"/>
        <v>0</v>
      </c>
      <c r="BB75" s="65">
        <f t="shared" si="24"/>
        <v>0</v>
      </c>
      <c r="BC75" s="65">
        <f t="shared" si="24"/>
        <v>0</v>
      </c>
      <c r="BD75" s="65">
        <f t="shared" si="24"/>
        <v>0</v>
      </c>
      <c r="BE75" s="65">
        <f t="shared" si="24"/>
        <v>0</v>
      </c>
      <c r="BF75" s="65">
        <f t="shared" si="24"/>
        <v>0</v>
      </c>
      <c r="BG75" s="65">
        <f t="shared" si="24"/>
        <v>0</v>
      </c>
      <c r="BH75" s="65">
        <f t="shared" si="24"/>
        <v>0</v>
      </c>
      <c r="BI75" s="65">
        <f t="shared" si="24"/>
        <v>0</v>
      </c>
      <c r="BJ75" s="65">
        <f t="shared" si="24"/>
        <v>0</v>
      </c>
      <c r="BK75" s="65">
        <f t="shared" si="24"/>
        <v>0</v>
      </c>
      <c r="BL75" s="65">
        <f t="shared" si="24"/>
        <v>0</v>
      </c>
      <c r="BM75" s="65">
        <f t="shared" si="24"/>
        <v>0</v>
      </c>
      <c r="BN75" s="65">
        <f t="shared" ref="BN75:CI75" si="25">COUNTIF(BN$1:BN$60,"L")</f>
        <v>0</v>
      </c>
      <c r="BO75" s="65">
        <f t="shared" si="25"/>
        <v>0</v>
      </c>
      <c r="BP75" s="65">
        <f t="shared" si="25"/>
        <v>0</v>
      </c>
      <c r="BQ75" s="65">
        <f t="shared" si="25"/>
        <v>0</v>
      </c>
      <c r="BR75" s="65">
        <f t="shared" si="25"/>
        <v>0</v>
      </c>
      <c r="BS75" s="65">
        <f t="shared" si="25"/>
        <v>0</v>
      </c>
      <c r="BT75" s="65">
        <f t="shared" si="25"/>
        <v>0</v>
      </c>
      <c r="BU75" s="65">
        <f t="shared" si="25"/>
        <v>0</v>
      </c>
      <c r="BV75" s="65">
        <f t="shared" si="25"/>
        <v>0</v>
      </c>
      <c r="BW75" s="65">
        <f t="shared" si="25"/>
        <v>0</v>
      </c>
      <c r="BX75" s="65">
        <f t="shared" si="25"/>
        <v>0</v>
      </c>
      <c r="BY75" s="65">
        <f t="shared" si="25"/>
        <v>0</v>
      </c>
      <c r="BZ75" s="65">
        <f t="shared" si="25"/>
        <v>0</v>
      </c>
      <c r="CA75" s="65">
        <f t="shared" si="25"/>
        <v>0</v>
      </c>
      <c r="CB75" s="65">
        <f t="shared" si="25"/>
        <v>0</v>
      </c>
      <c r="CC75" s="65">
        <f t="shared" si="25"/>
        <v>0</v>
      </c>
      <c r="CD75" s="65">
        <f t="shared" si="25"/>
        <v>0</v>
      </c>
      <c r="CE75" s="65">
        <f t="shared" si="25"/>
        <v>0</v>
      </c>
      <c r="CF75" s="65">
        <f t="shared" si="25"/>
        <v>0</v>
      </c>
      <c r="CG75" s="65">
        <f t="shared" si="25"/>
        <v>0</v>
      </c>
      <c r="CH75" s="65">
        <f t="shared" si="25"/>
        <v>0</v>
      </c>
      <c r="CI75" s="65">
        <f t="shared" si="25"/>
        <v>0</v>
      </c>
    </row>
    <row r="76" spans="1:130" x14ac:dyDescent="0.35">
      <c r="A76" s="38">
        <f>COUNTIF(A$1:A$60,"M")</f>
        <v>0</v>
      </c>
      <c r="B76" s="68">
        <f t="shared" ref="B76:BM76" si="26">COUNTIF(B$1:B$60,"M")</f>
        <v>0</v>
      </c>
      <c r="C76" s="68">
        <f t="shared" si="26"/>
        <v>0</v>
      </c>
      <c r="D76" s="68">
        <f t="shared" si="26"/>
        <v>0</v>
      </c>
      <c r="E76" s="68">
        <f t="shared" si="26"/>
        <v>0</v>
      </c>
      <c r="F76" s="68">
        <f t="shared" si="26"/>
        <v>0</v>
      </c>
      <c r="G76" s="68">
        <f t="shared" si="26"/>
        <v>0</v>
      </c>
      <c r="H76" s="68">
        <f t="shared" si="26"/>
        <v>0</v>
      </c>
      <c r="I76" s="68">
        <f t="shared" si="26"/>
        <v>0</v>
      </c>
      <c r="J76" s="68">
        <f t="shared" si="26"/>
        <v>0</v>
      </c>
      <c r="K76" s="68">
        <f t="shared" si="26"/>
        <v>0</v>
      </c>
      <c r="L76" s="68">
        <f t="shared" si="26"/>
        <v>0</v>
      </c>
      <c r="M76" s="68">
        <f t="shared" si="26"/>
        <v>0</v>
      </c>
      <c r="N76" s="68">
        <f t="shared" si="26"/>
        <v>0</v>
      </c>
      <c r="O76" s="68">
        <f t="shared" si="26"/>
        <v>0</v>
      </c>
      <c r="P76" s="68">
        <f t="shared" si="26"/>
        <v>0</v>
      </c>
      <c r="Q76" s="68">
        <f t="shared" si="26"/>
        <v>0</v>
      </c>
      <c r="R76" s="68">
        <f t="shared" si="26"/>
        <v>0</v>
      </c>
      <c r="S76" s="68">
        <f t="shared" si="26"/>
        <v>0</v>
      </c>
      <c r="T76" s="68">
        <f t="shared" si="26"/>
        <v>0</v>
      </c>
      <c r="U76" s="68">
        <f t="shared" si="26"/>
        <v>0</v>
      </c>
      <c r="V76" s="68">
        <f t="shared" si="26"/>
        <v>0</v>
      </c>
      <c r="W76" s="68">
        <f t="shared" si="26"/>
        <v>0</v>
      </c>
      <c r="X76" s="68">
        <f t="shared" si="26"/>
        <v>0</v>
      </c>
      <c r="Y76" s="68">
        <f t="shared" si="26"/>
        <v>0</v>
      </c>
      <c r="Z76" s="68">
        <f t="shared" si="26"/>
        <v>0</v>
      </c>
      <c r="AA76" s="68">
        <f t="shared" si="26"/>
        <v>0</v>
      </c>
      <c r="AB76" s="68">
        <f t="shared" si="26"/>
        <v>0</v>
      </c>
      <c r="AC76" s="68">
        <f t="shared" si="26"/>
        <v>0</v>
      </c>
      <c r="AD76" s="68">
        <f t="shared" si="26"/>
        <v>0</v>
      </c>
      <c r="AE76" s="68">
        <f t="shared" si="26"/>
        <v>0</v>
      </c>
      <c r="AF76" s="68">
        <f t="shared" si="26"/>
        <v>0</v>
      </c>
      <c r="AG76" s="68">
        <f t="shared" si="26"/>
        <v>0</v>
      </c>
      <c r="AH76" s="68">
        <f t="shared" si="26"/>
        <v>0</v>
      </c>
      <c r="AI76" s="68">
        <f t="shared" si="26"/>
        <v>0</v>
      </c>
      <c r="AJ76" s="68">
        <f t="shared" si="26"/>
        <v>0</v>
      </c>
      <c r="AK76" s="68">
        <f t="shared" si="26"/>
        <v>0</v>
      </c>
      <c r="AL76" s="68">
        <f t="shared" si="26"/>
        <v>0</v>
      </c>
      <c r="AM76" s="68">
        <f t="shared" si="26"/>
        <v>0</v>
      </c>
      <c r="AN76" s="68">
        <f t="shared" si="26"/>
        <v>0</v>
      </c>
      <c r="AO76" s="68">
        <f t="shared" si="26"/>
        <v>0</v>
      </c>
      <c r="AP76" s="68">
        <f t="shared" si="26"/>
        <v>0</v>
      </c>
      <c r="AQ76" s="68">
        <f t="shared" si="26"/>
        <v>0</v>
      </c>
      <c r="AR76" s="68">
        <f t="shared" si="26"/>
        <v>0</v>
      </c>
      <c r="AS76" s="68">
        <f t="shared" si="26"/>
        <v>0</v>
      </c>
      <c r="AT76" s="68">
        <f t="shared" si="26"/>
        <v>0</v>
      </c>
      <c r="AU76" s="68">
        <f t="shared" si="26"/>
        <v>0</v>
      </c>
      <c r="AV76" s="68">
        <f t="shared" si="26"/>
        <v>0</v>
      </c>
      <c r="AW76" s="68">
        <f t="shared" si="26"/>
        <v>0</v>
      </c>
      <c r="AX76" s="68">
        <f t="shared" si="26"/>
        <v>0</v>
      </c>
      <c r="AY76" s="68">
        <f t="shared" si="26"/>
        <v>0</v>
      </c>
      <c r="AZ76" s="68">
        <f t="shared" si="26"/>
        <v>0</v>
      </c>
      <c r="BA76" s="68">
        <f t="shared" si="26"/>
        <v>0</v>
      </c>
      <c r="BB76" s="68">
        <f t="shared" si="26"/>
        <v>0</v>
      </c>
      <c r="BC76" s="68">
        <f t="shared" si="26"/>
        <v>0</v>
      </c>
      <c r="BD76" s="68">
        <f t="shared" si="26"/>
        <v>0</v>
      </c>
      <c r="BE76" s="68">
        <f t="shared" si="26"/>
        <v>0</v>
      </c>
      <c r="BF76" s="68">
        <f t="shared" si="26"/>
        <v>0</v>
      </c>
      <c r="BG76" s="68">
        <f t="shared" si="26"/>
        <v>0</v>
      </c>
      <c r="BH76" s="68">
        <f t="shared" si="26"/>
        <v>0</v>
      </c>
      <c r="BI76" s="68">
        <f t="shared" si="26"/>
        <v>0</v>
      </c>
      <c r="BJ76" s="68">
        <f t="shared" si="26"/>
        <v>0</v>
      </c>
      <c r="BK76" s="68">
        <f t="shared" si="26"/>
        <v>0</v>
      </c>
      <c r="BL76" s="68">
        <f t="shared" si="26"/>
        <v>0</v>
      </c>
      <c r="BM76" s="68">
        <f t="shared" si="26"/>
        <v>0</v>
      </c>
      <c r="BN76" s="68">
        <f t="shared" ref="BN76:CI76" si="27">COUNTIF(BN$1:BN$60,"M")</f>
        <v>0</v>
      </c>
      <c r="BO76" s="68">
        <f t="shared" si="27"/>
        <v>0</v>
      </c>
      <c r="BP76" s="68">
        <f t="shared" si="27"/>
        <v>0</v>
      </c>
      <c r="BQ76" s="68">
        <f t="shared" si="27"/>
        <v>0</v>
      </c>
      <c r="BR76" s="68">
        <f t="shared" si="27"/>
        <v>0</v>
      </c>
      <c r="BS76" s="68">
        <f t="shared" si="27"/>
        <v>0</v>
      </c>
      <c r="BT76" s="68">
        <f t="shared" si="27"/>
        <v>0</v>
      </c>
      <c r="BU76" s="68">
        <f t="shared" si="27"/>
        <v>0</v>
      </c>
      <c r="BV76" s="68">
        <f t="shared" si="27"/>
        <v>0</v>
      </c>
      <c r="BW76" s="68">
        <f t="shared" si="27"/>
        <v>0</v>
      </c>
      <c r="BX76" s="68">
        <f t="shared" si="27"/>
        <v>0</v>
      </c>
      <c r="BY76" s="68">
        <f t="shared" si="27"/>
        <v>0</v>
      </c>
      <c r="BZ76" s="68">
        <f t="shared" si="27"/>
        <v>0</v>
      </c>
      <c r="CA76" s="68">
        <f t="shared" si="27"/>
        <v>0</v>
      </c>
      <c r="CB76" s="68">
        <f t="shared" si="27"/>
        <v>0</v>
      </c>
      <c r="CC76" s="68">
        <f t="shared" si="27"/>
        <v>0</v>
      </c>
      <c r="CD76" s="68">
        <f t="shared" si="27"/>
        <v>0</v>
      </c>
      <c r="CE76" s="68">
        <f t="shared" si="27"/>
        <v>0</v>
      </c>
      <c r="CF76" s="68">
        <f t="shared" si="27"/>
        <v>0</v>
      </c>
      <c r="CG76" s="68">
        <f t="shared" si="27"/>
        <v>0</v>
      </c>
      <c r="CH76" s="68">
        <f t="shared" si="27"/>
        <v>0</v>
      </c>
      <c r="CI76" s="68">
        <f t="shared" si="27"/>
        <v>4</v>
      </c>
    </row>
    <row r="77" spans="1:130" x14ac:dyDescent="0.35">
      <c r="A77" s="39">
        <f>COUNTIF(A$1:A$60,"N")</f>
        <v>0</v>
      </c>
      <c r="B77" s="69">
        <f t="shared" ref="B77:BM77" si="28">COUNTIF(B$1:B$60,"N")</f>
        <v>0</v>
      </c>
      <c r="C77" s="69">
        <f t="shared" si="28"/>
        <v>0</v>
      </c>
      <c r="D77" s="69">
        <f t="shared" si="28"/>
        <v>0</v>
      </c>
      <c r="E77" s="69">
        <f t="shared" si="28"/>
        <v>0</v>
      </c>
      <c r="F77" s="69">
        <f t="shared" si="28"/>
        <v>0</v>
      </c>
      <c r="G77" s="69">
        <f t="shared" si="28"/>
        <v>0</v>
      </c>
      <c r="H77" s="69">
        <f t="shared" si="28"/>
        <v>0</v>
      </c>
      <c r="I77" s="69">
        <f t="shared" si="28"/>
        <v>0</v>
      </c>
      <c r="J77" s="69">
        <f t="shared" si="28"/>
        <v>0</v>
      </c>
      <c r="K77" s="69">
        <f t="shared" si="28"/>
        <v>0</v>
      </c>
      <c r="L77" s="69">
        <f t="shared" si="28"/>
        <v>0</v>
      </c>
      <c r="M77" s="69">
        <f t="shared" si="28"/>
        <v>0</v>
      </c>
      <c r="N77" s="69">
        <f t="shared" si="28"/>
        <v>0</v>
      </c>
      <c r="O77" s="69">
        <f t="shared" si="28"/>
        <v>0</v>
      </c>
      <c r="P77" s="69">
        <f t="shared" si="28"/>
        <v>0</v>
      </c>
      <c r="Q77" s="69">
        <f t="shared" si="28"/>
        <v>0</v>
      </c>
      <c r="R77" s="69">
        <f t="shared" si="28"/>
        <v>0</v>
      </c>
      <c r="S77" s="69">
        <f t="shared" si="28"/>
        <v>0</v>
      </c>
      <c r="T77" s="69">
        <f t="shared" si="28"/>
        <v>0</v>
      </c>
      <c r="U77" s="69">
        <f t="shared" si="28"/>
        <v>0</v>
      </c>
      <c r="V77" s="69">
        <f t="shared" si="28"/>
        <v>0</v>
      </c>
      <c r="W77" s="69">
        <f t="shared" si="28"/>
        <v>0</v>
      </c>
      <c r="X77" s="69">
        <f t="shared" si="28"/>
        <v>0</v>
      </c>
      <c r="Y77" s="69">
        <f t="shared" si="28"/>
        <v>0</v>
      </c>
      <c r="Z77" s="69">
        <f t="shared" si="28"/>
        <v>0</v>
      </c>
      <c r="AA77" s="69">
        <f t="shared" si="28"/>
        <v>0</v>
      </c>
      <c r="AB77" s="69">
        <f t="shared" si="28"/>
        <v>0</v>
      </c>
      <c r="AC77" s="69">
        <f t="shared" si="28"/>
        <v>0</v>
      </c>
      <c r="AD77" s="69">
        <f t="shared" si="28"/>
        <v>0</v>
      </c>
      <c r="AE77" s="69">
        <f t="shared" si="28"/>
        <v>0</v>
      </c>
      <c r="AF77" s="69">
        <f t="shared" si="28"/>
        <v>0</v>
      </c>
      <c r="AG77" s="69">
        <f t="shared" si="28"/>
        <v>0</v>
      </c>
      <c r="AH77" s="69">
        <f t="shared" si="28"/>
        <v>0</v>
      </c>
      <c r="AI77" s="69">
        <f t="shared" si="28"/>
        <v>0</v>
      </c>
      <c r="AJ77" s="69">
        <f t="shared" si="28"/>
        <v>0</v>
      </c>
      <c r="AK77" s="69">
        <f t="shared" si="28"/>
        <v>0</v>
      </c>
      <c r="AL77" s="69">
        <f t="shared" si="28"/>
        <v>0</v>
      </c>
      <c r="AM77" s="69">
        <f t="shared" si="28"/>
        <v>0</v>
      </c>
      <c r="AN77" s="69">
        <f t="shared" si="28"/>
        <v>0</v>
      </c>
      <c r="AO77" s="69">
        <f t="shared" si="28"/>
        <v>0</v>
      </c>
      <c r="AP77" s="69">
        <f t="shared" si="28"/>
        <v>0</v>
      </c>
      <c r="AQ77" s="69">
        <f t="shared" si="28"/>
        <v>0</v>
      </c>
      <c r="AR77" s="69">
        <f t="shared" si="28"/>
        <v>0</v>
      </c>
      <c r="AS77" s="69">
        <f t="shared" si="28"/>
        <v>0</v>
      </c>
      <c r="AT77" s="69">
        <f t="shared" si="28"/>
        <v>0</v>
      </c>
      <c r="AU77" s="69">
        <f t="shared" si="28"/>
        <v>0</v>
      </c>
      <c r="AV77" s="69">
        <f t="shared" si="28"/>
        <v>0</v>
      </c>
      <c r="AW77" s="69">
        <f t="shared" si="28"/>
        <v>0</v>
      </c>
      <c r="AX77" s="69">
        <f t="shared" si="28"/>
        <v>0</v>
      </c>
      <c r="AY77" s="69">
        <f t="shared" si="28"/>
        <v>0</v>
      </c>
      <c r="AZ77" s="69">
        <f t="shared" si="28"/>
        <v>0</v>
      </c>
      <c r="BA77" s="69">
        <f t="shared" si="28"/>
        <v>0</v>
      </c>
      <c r="BB77" s="69">
        <f t="shared" si="28"/>
        <v>0</v>
      </c>
      <c r="BC77" s="69">
        <f t="shared" si="28"/>
        <v>0</v>
      </c>
      <c r="BD77" s="69">
        <f t="shared" si="28"/>
        <v>0</v>
      </c>
      <c r="BE77" s="69">
        <f t="shared" si="28"/>
        <v>0</v>
      </c>
      <c r="BF77" s="69">
        <f t="shared" si="28"/>
        <v>0</v>
      </c>
      <c r="BG77" s="69">
        <f t="shared" si="28"/>
        <v>0</v>
      </c>
      <c r="BH77" s="69">
        <f t="shared" si="28"/>
        <v>0</v>
      </c>
      <c r="BI77" s="69">
        <f t="shared" si="28"/>
        <v>0</v>
      </c>
      <c r="BJ77" s="69">
        <f t="shared" si="28"/>
        <v>0</v>
      </c>
      <c r="BK77" s="69">
        <f t="shared" si="28"/>
        <v>0</v>
      </c>
      <c r="BL77" s="69">
        <f t="shared" si="28"/>
        <v>0</v>
      </c>
      <c r="BM77" s="69">
        <f t="shared" si="28"/>
        <v>0</v>
      </c>
      <c r="BN77" s="69">
        <f t="shared" ref="BN77:CI77" si="29">COUNTIF(BN$1:BN$60,"N")</f>
        <v>0</v>
      </c>
      <c r="BO77" s="69">
        <f t="shared" si="29"/>
        <v>0</v>
      </c>
      <c r="BP77" s="69">
        <f t="shared" si="29"/>
        <v>0</v>
      </c>
      <c r="BQ77" s="69">
        <f t="shared" si="29"/>
        <v>0</v>
      </c>
      <c r="BR77" s="69">
        <f t="shared" si="29"/>
        <v>0</v>
      </c>
      <c r="BS77" s="69">
        <f t="shared" si="29"/>
        <v>0</v>
      </c>
      <c r="BT77" s="69">
        <f t="shared" si="29"/>
        <v>0</v>
      </c>
      <c r="BU77" s="69">
        <f t="shared" si="29"/>
        <v>0</v>
      </c>
      <c r="BV77" s="69">
        <f t="shared" si="29"/>
        <v>0</v>
      </c>
      <c r="BW77" s="69">
        <f t="shared" si="29"/>
        <v>0</v>
      </c>
      <c r="BX77" s="69">
        <f t="shared" si="29"/>
        <v>0</v>
      </c>
      <c r="BY77" s="69">
        <f t="shared" si="29"/>
        <v>0</v>
      </c>
      <c r="BZ77" s="69">
        <f t="shared" si="29"/>
        <v>0</v>
      </c>
      <c r="CA77" s="69">
        <f t="shared" si="29"/>
        <v>0</v>
      </c>
      <c r="CB77" s="69">
        <f t="shared" si="29"/>
        <v>0</v>
      </c>
      <c r="CC77" s="69">
        <f t="shared" si="29"/>
        <v>0</v>
      </c>
      <c r="CD77" s="69">
        <f t="shared" si="29"/>
        <v>0</v>
      </c>
      <c r="CE77" s="69">
        <f t="shared" si="29"/>
        <v>0</v>
      </c>
      <c r="CF77" s="69">
        <f t="shared" si="29"/>
        <v>0</v>
      </c>
      <c r="CG77" s="69">
        <f t="shared" si="29"/>
        <v>0</v>
      </c>
      <c r="CH77" s="69">
        <f t="shared" si="29"/>
        <v>0</v>
      </c>
      <c r="CI77" s="69">
        <f t="shared" si="29"/>
        <v>0</v>
      </c>
    </row>
    <row r="78" spans="1:130" x14ac:dyDescent="0.35">
      <c r="A78" s="40">
        <f>COUNTIF(A$1:A$60,"O")</f>
        <v>0</v>
      </c>
      <c r="B78" s="70">
        <f t="shared" ref="B78:BM78" si="30">COUNTIF(B$1:B$60,"O")</f>
        <v>0</v>
      </c>
      <c r="C78" s="70">
        <f t="shared" si="30"/>
        <v>0</v>
      </c>
      <c r="D78" s="70">
        <f t="shared" si="30"/>
        <v>0</v>
      </c>
      <c r="E78" s="70">
        <f t="shared" si="30"/>
        <v>0</v>
      </c>
      <c r="F78" s="70">
        <f t="shared" si="30"/>
        <v>0</v>
      </c>
      <c r="G78" s="70">
        <f t="shared" si="30"/>
        <v>0</v>
      </c>
      <c r="H78" s="70">
        <f t="shared" si="30"/>
        <v>0</v>
      </c>
      <c r="I78" s="70">
        <f t="shared" si="30"/>
        <v>0</v>
      </c>
      <c r="J78" s="70">
        <f t="shared" si="30"/>
        <v>0</v>
      </c>
      <c r="K78" s="70">
        <f t="shared" si="30"/>
        <v>0</v>
      </c>
      <c r="L78" s="70">
        <f t="shared" si="30"/>
        <v>0</v>
      </c>
      <c r="M78" s="70">
        <f t="shared" si="30"/>
        <v>0</v>
      </c>
      <c r="N78" s="70">
        <f t="shared" si="30"/>
        <v>0</v>
      </c>
      <c r="O78" s="70">
        <f t="shared" si="30"/>
        <v>0</v>
      </c>
      <c r="P78" s="70">
        <f t="shared" si="30"/>
        <v>0</v>
      </c>
      <c r="Q78" s="70">
        <f t="shared" si="30"/>
        <v>0</v>
      </c>
      <c r="R78" s="70">
        <f t="shared" si="30"/>
        <v>0</v>
      </c>
      <c r="S78" s="70">
        <f t="shared" si="30"/>
        <v>0</v>
      </c>
      <c r="T78" s="70">
        <f t="shared" si="30"/>
        <v>0</v>
      </c>
      <c r="U78" s="70">
        <f t="shared" si="30"/>
        <v>0</v>
      </c>
      <c r="V78" s="70">
        <f t="shared" si="30"/>
        <v>0</v>
      </c>
      <c r="W78" s="70">
        <f t="shared" si="30"/>
        <v>0</v>
      </c>
      <c r="X78" s="70">
        <f t="shared" si="30"/>
        <v>0</v>
      </c>
      <c r="Y78" s="70">
        <f t="shared" si="30"/>
        <v>0</v>
      </c>
      <c r="Z78" s="70">
        <f t="shared" si="30"/>
        <v>0</v>
      </c>
      <c r="AA78" s="70">
        <f t="shared" si="30"/>
        <v>0</v>
      </c>
      <c r="AB78" s="70">
        <f t="shared" si="30"/>
        <v>0</v>
      </c>
      <c r="AC78" s="70">
        <f t="shared" si="30"/>
        <v>0</v>
      </c>
      <c r="AD78" s="70">
        <f t="shared" si="30"/>
        <v>0</v>
      </c>
      <c r="AE78" s="70">
        <f t="shared" si="30"/>
        <v>0</v>
      </c>
      <c r="AF78" s="70">
        <f t="shared" si="30"/>
        <v>0</v>
      </c>
      <c r="AG78" s="70">
        <f t="shared" si="30"/>
        <v>0</v>
      </c>
      <c r="AH78" s="70">
        <f t="shared" si="30"/>
        <v>0</v>
      </c>
      <c r="AI78" s="70">
        <f t="shared" si="30"/>
        <v>0</v>
      </c>
      <c r="AJ78" s="70">
        <f t="shared" si="30"/>
        <v>0</v>
      </c>
      <c r="AK78" s="70">
        <f t="shared" si="30"/>
        <v>0</v>
      </c>
      <c r="AL78" s="70">
        <f t="shared" si="30"/>
        <v>0</v>
      </c>
      <c r="AM78" s="70">
        <f t="shared" si="30"/>
        <v>0</v>
      </c>
      <c r="AN78" s="70">
        <f t="shared" si="30"/>
        <v>0</v>
      </c>
      <c r="AO78" s="70">
        <f t="shared" si="30"/>
        <v>0</v>
      </c>
      <c r="AP78" s="70">
        <f t="shared" si="30"/>
        <v>0</v>
      </c>
      <c r="AQ78" s="70">
        <f t="shared" si="30"/>
        <v>0</v>
      </c>
      <c r="AR78" s="70">
        <f t="shared" si="30"/>
        <v>0</v>
      </c>
      <c r="AS78" s="70">
        <f t="shared" si="30"/>
        <v>0</v>
      </c>
      <c r="AT78" s="70">
        <f t="shared" si="30"/>
        <v>0</v>
      </c>
      <c r="AU78" s="70">
        <f t="shared" si="30"/>
        <v>0</v>
      </c>
      <c r="AV78" s="70">
        <f t="shared" si="30"/>
        <v>0</v>
      </c>
      <c r="AW78" s="70">
        <f t="shared" si="30"/>
        <v>0</v>
      </c>
      <c r="AX78" s="70">
        <f t="shared" si="30"/>
        <v>0</v>
      </c>
      <c r="AY78" s="70">
        <f t="shared" si="30"/>
        <v>0</v>
      </c>
      <c r="AZ78" s="70">
        <f t="shared" si="30"/>
        <v>0</v>
      </c>
      <c r="BA78" s="70">
        <f t="shared" si="30"/>
        <v>0</v>
      </c>
      <c r="BB78" s="70">
        <f t="shared" si="30"/>
        <v>0</v>
      </c>
      <c r="BC78" s="70">
        <f t="shared" si="30"/>
        <v>0</v>
      </c>
      <c r="BD78" s="70">
        <f t="shared" si="30"/>
        <v>0</v>
      </c>
      <c r="BE78" s="70">
        <f t="shared" si="30"/>
        <v>0</v>
      </c>
      <c r="BF78" s="70">
        <f t="shared" si="30"/>
        <v>0</v>
      </c>
      <c r="BG78" s="70">
        <f t="shared" si="30"/>
        <v>0</v>
      </c>
      <c r="BH78" s="70">
        <f t="shared" si="30"/>
        <v>0</v>
      </c>
      <c r="BI78" s="70">
        <f t="shared" si="30"/>
        <v>0</v>
      </c>
      <c r="BJ78" s="70">
        <f t="shared" si="30"/>
        <v>0</v>
      </c>
      <c r="BK78" s="70">
        <f t="shared" si="30"/>
        <v>0</v>
      </c>
      <c r="BL78" s="70">
        <f t="shared" si="30"/>
        <v>0</v>
      </c>
      <c r="BM78" s="70">
        <f t="shared" si="30"/>
        <v>0</v>
      </c>
      <c r="BN78" s="70">
        <f t="shared" ref="BN78:CI78" si="31">COUNTIF(BN$1:BN$60,"O")</f>
        <v>0</v>
      </c>
      <c r="BO78" s="70">
        <f t="shared" si="31"/>
        <v>0</v>
      </c>
      <c r="BP78" s="70">
        <f t="shared" si="31"/>
        <v>0</v>
      </c>
      <c r="BQ78" s="70">
        <f t="shared" si="31"/>
        <v>0</v>
      </c>
      <c r="BR78" s="70">
        <f t="shared" si="31"/>
        <v>0</v>
      </c>
      <c r="BS78" s="70">
        <f t="shared" si="31"/>
        <v>0</v>
      </c>
      <c r="BT78" s="70">
        <f t="shared" si="31"/>
        <v>0</v>
      </c>
      <c r="BU78" s="70">
        <f t="shared" si="31"/>
        <v>0</v>
      </c>
      <c r="BV78" s="70">
        <f t="shared" si="31"/>
        <v>0</v>
      </c>
      <c r="BW78" s="70">
        <f t="shared" si="31"/>
        <v>0</v>
      </c>
      <c r="BX78" s="70">
        <f t="shared" si="31"/>
        <v>0</v>
      </c>
      <c r="BY78" s="70">
        <f t="shared" si="31"/>
        <v>0</v>
      </c>
      <c r="BZ78" s="70">
        <f t="shared" si="31"/>
        <v>0</v>
      </c>
      <c r="CA78" s="70">
        <f t="shared" si="31"/>
        <v>0</v>
      </c>
      <c r="CB78" s="70">
        <f t="shared" si="31"/>
        <v>0</v>
      </c>
      <c r="CC78" s="70">
        <f t="shared" si="31"/>
        <v>0</v>
      </c>
      <c r="CD78" s="70">
        <f t="shared" si="31"/>
        <v>0</v>
      </c>
      <c r="CE78" s="70">
        <f t="shared" si="31"/>
        <v>0</v>
      </c>
      <c r="CF78" s="70">
        <f t="shared" si="31"/>
        <v>0</v>
      </c>
      <c r="CG78" s="70">
        <f t="shared" si="31"/>
        <v>0</v>
      </c>
      <c r="CH78" s="70">
        <f t="shared" si="31"/>
        <v>0</v>
      </c>
      <c r="CI78" s="70">
        <f t="shared" si="31"/>
        <v>3</v>
      </c>
    </row>
    <row r="79" spans="1:130" x14ac:dyDescent="0.35">
      <c r="A79" s="13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</row>
    <row r="80" spans="1:130" x14ac:dyDescent="0.35">
      <c r="A80" s="13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</row>
    <row r="81" spans="1:87" s="53" customFormat="1" x14ac:dyDescent="0.35"/>
    <row r="82" spans="1:87" s="53" customFormat="1" x14ac:dyDescent="0.35">
      <c r="A82" s="53" t="str">
        <f>A$63</f>
        <v>Student A</v>
      </c>
      <c r="B82" s="53" t="str">
        <f t="shared" ref="B82:BM82" si="32">B$63</f>
        <v>Student B</v>
      </c>
      <c r="C82" s="53" t="str">
        <f t="shared" si="32"/>
        <v>Student C</v>
      </c>
      <c r="D82" s="53" t="str">
        <f t="shared" si="32"/>
        <v>Student D</v>
      </c>
      <c r="E82" s="53" t="str">
        <f t="shared" si="32"/>
        <v>Student E</v>
      </c>
      <c r="F82" s="53" t="str">
        <f t="shared" si="32"/>
        <v>Student F</v>
      </c>
      <c r="G82" s="53" t="str">
        <f t="shared" si="32"/>
        <v>Student G</v>
      </c>
      <c r="H82" s="53" t="str">
        <f t="shared" si="32"/>
        <v>Student H</v>
      </c>
      <c r="I82" s="53" t="str">
        <f t="shared" si="32"/>
        <v>Student I</v>
      </c>
      <c r="J82" s="53" t="str">
        <f t="shared" si="32"/>
        <v>Student J</v>
      </c>
      <c r="K82" s="53" t="str">
        <f t="shared" si="32"/>
        <v>Student K</v>
      </c>
      <c r="L82" s="53" t="str">
        <f t="shared" si="32"/>
        <v>Student L</v>
      </c>
      <c r="M82" s="53" t="str">
        <f t="shared" si="32"/>
        <v>Student M</v>
      </c>
      <c r="N82" s="53" t="str">
        <f t="shared" si="32"/>
        <v>Student N</v>
      </c>
      <c r="O82" s="53" t="str">
        <f t="shared" si="32"/>
        <v>Student O</v>
      </c>
      <c r="P82" s="53" t="str">
        <f t="shared" si="32"/>
        <v>Student P</v>
      </c>
      <c r="Q82" s="53" t="str">
        <f t="shared" si="32"/>
        <v>Student Q</v>
      </c>
      <c r="R82" s="53" t="str">
        <f t="shared" si="32"/>
        <v>Student R</v>
      </c>
      <c r="S82" s="53" t="str">
        <f t="shared" si="32"/>
        <v>Student S</v>
      </c>
      <c r="T82" s="53" t="str">
        <f t="shared" si="32"/>
        <v>Student T</v>
      </c>
      <c r="U82" s="53" t="str">
        <f t="shared" si="32"/>
        <v>Student U</v>
      </c>
      <c r="V82" s="53" t="str">
        <f t="shared" si="32"/>
        <v>Student V</v>
      </c>
      <c r="W82" s="53" t="str">
        <f t="shared" si="32"/>
        <v>Student W</v>
      </c>
      <c r="X82" s="53" t="str">
        <f t="shared" si="32"/>
        <v>Student X</v>
      </c>
      <c r="Y82" s="53" t="str">
        <f t="shared" si="32"/>
        <v>Student Y</v>
      </c>
      <c r="Z82" s="53">
        <f t="shared" si="32"/>
        <v>0</v>
      </c>
      <c r="AA82" s="53">
        <f t="shared" si="32"/>
        <v>0</v>
      </c>
      <c r="AB82" s="53">
        <f t="shared" si="32"/>
        <v>0</v>
      </c>
      <c r="AC82" s="53">
        <f t="shared" si="32"/>
        <v>0</v>
      </c>
      <c r="AD82" s="53">
        <f t="shared" si="32"/>
        <v>0</v>
      </c>
      <c r="AE82" s="53" t="str">
        <f t="shared" si="32"/>
        <v>Student A</v>
      </c>
      <c r="AF82" s="53" t="str">
        <f t="shared" si="32"/>
        <v>Student B</v>
      </c>
      <c r="AG82" s="53" t="str">
        <f t="shared" si="32"/>
        <v>Student C</v>
      </c>
      <c r="AH82" s="53" t="str">
        <f t="shared" si="32"/>
        <v>Student D</v>
      </c>
      <c r="AI82" s="53" t="str">
        <f t="shared" si="32"/>
        <v>Student E</v>
      </c>
      <c r="AJ82" s="53" t="str">
        <f t="shared" si="32"/>
        <v>Student F</v>
      </c>
      <c r="AK82" s="53" t="str">
        <f t="shared" si="32"/>
        <v>Student G</v>
      </c>
      <c r="AL82" s="53" t="str">
        <f t="shared" si="32"/>
        <v>Student H</v>
      </c>
      <c r="AM82" s="53" t="str">
        <f t="shared" si="32"/>
        <v>Student I</v>
      </c>
      <c r="AN82" s="53" t="str">
        <f t="shared" si="32"/>
        <v>Student J</v>
      </c>
      <c r="AO82" s="53" t="str">
        <f t="shared" si="32"/>
        <v>Student K</v>
      </c>
      <c r="AP82" s="53" t="str">
        <f t="shared" si="32"/>
        <v>Student L</v>
      </c>
      <c r="AQ82" s="53" t="str">
        <f t="shared" si="32"/>
        <v>Student M</v>
      </c>
      <c r="AR82" s="53" t="str">
        <f t="shared" si="32"/>
        <v>Student N</v>
      </c>
      <c r="AS82" s="53" t="str">
        <f t="shared" si="32"/>
        <v>Student O</v>
      </c>
      <c r="AT82" s="53" t="str">
        <f t="shared" si="32"/>
        <v>Student P</v>
      </c>
      <c r="AU82" s="53" t="str">
        <f t="shared" si="32"/>
        <v>Student Q</v>
      </c>
      <c r="AV82" s="53" t="str">
        <f t="shared" si="32"/>
        <v>Student R</v>
      </c>
      <c r="AW82" s="53" t="str">
        <f t="shared" si="32"/>
        <v>Student S</v>
      </c>
      <c r="AX82" s="53" t="str">
        <f t="shared" si="32"/>
        <v>Student T</v>
      </c>
      <c r="AY82" s="53" t="str">
        <f t="shared" si="32"/>
        <v>Student U</v>
      </c>
      <c r="AZ82" s="53" t="str">
        <f t="shared" si="32"/>
        <v>Student V</v>
      </c>
      <c r="BA82" s="53" t="str">
        <f t="shared" si="32"/>
        <v>Student W</v>
      </c>
      <c r="BB82" s="53" t="str">
        <f t="shared" si="32"/>
        <v>Student X</v>
      </c>
      <c r="BC82" s="53" t="str">
        <f t="shared" si="32"/>
        <v>Student Y</v>
      </c>
      <c r="BD82" s="53">
        <f t="shared" si="32"/>
        <v>0</v>
      </c>
      <c r="BE82" s="53">
        <f t="shared" si="32"/>
        <v>0</v>
      </c>
      <c r="BF82" s="53">
        <f t="shared" si="32"/>
        <v>0</v>
      </c>
      <c r="BG82" s="53">
        <f t="shared" si="32"/>
        <v>0</v>
      </c>
      <c r="BH82" s="53">
        <f t="shared" si="32"/>
        <v>0</v>
      </c>
      <c r="BI82" s="53" t="str">
        <f t="shared" si="32"/>
        <v>Student A</v>
      </c>
      <c r="BJ82" s="53" t="str">
        <f t="shared" si="32"/>
        <v>Student B</v>
      </c>
      <c r="BK82" s="53" t="str">
        <f t="shared" si="32"/>
        <v>Student C</v>
      </c>
      <c r="BL82" s="53" t="str">
        <f t="shared" si="32"/>
        <v>Student D</v>
      </c>
      <c r="BM82" s="53" t="str">
        <f t="shared" si="32"/>
        <v>Student E</v>
      </c>
      <c r="BN82" s="53" t="str">
        <f t="shared" ref="BN82:CI82" si="33">BN$63</f>
        <v>Student F</v>
      </c>
      <c r="BO82" s="53" t="str">
        <f t="shared" si="33"/>
        <v>Student G</v>
      </c>
      <c r="BP82" s="53" t="str">
        <f t="shared" si="33"/>
        <v>Student H</v>
      </c>
      <c r="BQ82" s="53" t="str">
        <f t="shared" si="33"/>
        <v>Student I</v>
      </c>
      <c r="BR82" s="53" t="str">
        <f t="shared" si="33"/>
        <v>Student J</v>
      </c>
      <c r="BS82" s="53" t="str">
        <f t="shared" si="33"/>
        <v>Student K</v>
      </c>
      <c r="BT82" s="53" t="str">
        <f t="shared" si="33"/>
        <v>Student L</v>
      </c>
      <c r="BU82" s="53" t="str">
        <f t="shared" si="33"/>
        <v>Student M</v>
      </c>
      <c r="BV82" s="53" t="str">
        <f t="shared" si="33"/>
        <v>Student N</v>
      </c>
      <c r="BW82" s="53" t="str">
        <f t="shared" si="33"/>
        <v>Student O</v>
      </c>
      <c r="BX82" s="53" t="str">
        <f t="shared" si="33"/>
        <v>Student P</v>
      </c>
      <c r="BY82" s="53" t="str">
        <f t="shared" si="33"/>
        <v>Student Q</v>
      </c>
      <c r="BZ82" s="53" t="str">
        <f t="shared" si="33"/>
        <v>Student R</v>
      </c>
      <c r="CA82" s="53" t="str">
        <f t="shared" si="33"/>
        <v>Student S</v>
      </c>
      <c r="CB82" s="53" t="str">
        <f t="shared" si="33"/>
        <v>Student T</v>
      </c>
      <c r="CC82" s="53" t="str">
        <f t="shared" si="33"/>
        <v>Student U</v>
      </c>
      <c r="CD82" s="53" t="str">
        <f t="shared" si="33"/>
        <v>Student V</v>
      </c>
      <c r="CE82" s="53" t="str">
        <f t="shared" si="33"/>
        <v>Student W</v>
      </c>
      <c r="CF82" s="53" t="str">
        <f t="shared" si="33"/>
        <v>Student X</v>
      </c>
      <c r="CG82" s="53" t="str">
        <f t="shared" si="33"/>
        <v>Student Y</v>
      </c>
      <c r="CH82" s="78" t="str">
        <f t="shared" si="33"/>
        <v>Student Y</v>
      </c>
      <c r="CI82" s="78" t="str">
        <f t="shared" si="33"/>
        <v>Total</v>
      </c>
    </row>
    <row r="83" spans="1:87" s="53" customFormat="1" x14ac:dyDescent="0.35">
      <c r="A83" s="53">
        <f>A$64</f>
        <v>0</v>
      </c>
      <c r="B83" s="53">
        <f t="shared" ref="B83:BM83" si="34">B$64</f>
        <v>0</v>
      </c>
      <c r="C83" s="53">
        <f t="shared" si="34"/>
        <v>0</v>
      </c>
      <c r="D83" s="53">
        <f t="shared" si="34"/>
        <v>0</v>
      </c>
      <c r="E83" s="53">
        <f t="shared" si="34"/>
        <v>0</v>
      </c>
      <c r="F83" s="53">
        <f t="shared" si="34"/>
        <v>0</v>
      </c>
      <c r="G83" s="53">
        <f t="shared" si="34"/>
        <v>0</v>
      </c>
      <c r="H83" s="53">
        <f t="shared" si="34"/>
        <v>0</v>
      </c>
      <c r="I83" s="53">
        <f t="shared" si="34"/>
        <v>0</v>
      </c>
      <c r="J83" s="53">
        <f t="shared" si="34"/>
        <v>0</v>
      </c>
      <c r="K83" s="53">
        <f t="shared" si="34"/>
        <v>0</v>
      </c>
      <c r="L83" s="53">
        <f t="shared" si="34"/>
        <v>0</v>
      </c>
      <c r="M83" s="53">
        <f t="shared" si="34"/>
        <v>0</v>
      </c>
      <c r="N83" s="53">
        <f t="shared" si="34"/>
        <v>0</v>
      </c>
      <c r="O83" s="53">
        <f t="shared" si="34"/>
        <v>0</v>
      </c>
      <c r="P83" s="53">
        <f t="shared" si="34"/>
        <v>0</v>
      </c>
      <c r="Q83" s="53">
        <f t="shared" si="34"/>
        <v>0</v>
      </c>
      <c r="R83" s="53">
        <f t="shared" si="34"/>
        <v>0</v>
      </c>
      <c r="S83" s="53">
        <f t="shared" si="34"/>
        <v>0</v>
      </c>
      <c r="T83" s="53">
        <f t="shared" si="34"/>
        <v>0</v>
      </c>
      <c r="U83" s="53">
        <f t="shared" si="34"/>
        <v>0</v>
      </c>
      <c r="V83" s="53">
        <f t="shared" si="34"/>
        <v>0</v>
      </c>
      <c r="W83" s="53">
        <f t="shared" si="34"/>
        <v>0</v>
      </c>
      <c r="X83" s="53">
        <f t="shared" si="34"/>
        <v>0</v>
      </c>
      <c r="Y83" s="53">
        <f t="shared" si="34"/>
        <v>0</v>
      </c>
      <c r="Z83" s="53">
        <f t="shared" si="34"/>
        <v>0</v>
      </c>
      <c r="AA83" s="53">
        <f t="shared" si="34"/>
        <v>0</v>
      </c>
      <c r="AB83" s="53">
        <f t="shared" si="34"/>
        <v>0</v>
      </c>
      <c r="AC83" s="53">
        <f t="shared" si="34"/>
        <v>0</v>
      </c>
      <c r="AD83" s="53">
        <f t="shared" si="34"/>
        <v>0</v>
      </c>
      <c r="AE83" s="53">
        <f t="shared" si="34"/>
        <v>0</v>
      </c>
      <c r="AF83" s="53">
        <f t="shared" si="34"/>
        <v>0</v>
      </c>
      <c r="AG83" s="53">
        <f t="shared" si="34"/>
        <v>0</v>
      </c>
      <c r="AH83" s="53">
        <f t="shared" si="34"/>
        <v>0</v>
      </c>
      <c r="AI83" s="53">
        <f t="shared" si="34"/>
        <v>0</v>
      </c>
      <c r="AJ83" s="53">
        <f t="shared" si="34"/>
        <v>0</v>
      </c>
      <c r="AK83" s="53">
        <f t="shared" si="34"/>
        <v>0</v>
      </c>
      <c r="AL83" s="53">
        <f t="shared" si="34"/>
        <v>0</v>
      </c>
      <c r="AM83" s="53">
        <f t="shared" si="34"/>
        <v>0</v>
      </c>
      <c r="AN83" s="53">
        <f t="shared" si="34"/>
        <v>0</v>
      </c>
      <c r="AO83" s="53">
        <f t="shared" si="34"/>
        <v>0</v>
      </c>
      <c r="AP83" s="53">
        <f t="shared" si="34"/>
        <v>0</v>
      </c>
      <c r="AQ83" s="53">
        <f t="shared" si="34"/>
        <v>0</v>
      </c>
      <c r="AR83" s="53">
        <f t="shared" si="34"/>
        <v>0</v>
      </c>
      <c r="AS83" s="53">
        <f t="shared" si="34"/>
        <v>0</v>
      </c>
      <c r="AT83" s="53">
        <f t="shared" si="34"/>
        <v>0</v>
      </c>
      <c r="AU83" s="53">
        <f t="shared" si="34"/>
        <v>0</v>
      </c>
      <c r="AV83" s="53">
        <f t="shared" si="34"/>
        <v>0</v>
      </c>
      <c r="AW83" s="53">
        <f t="shared" si="34"/>
        <v>0</v>
      </c>
      <c r="AX83" s="53">
        <f t="shared" si="34"/>
        <v>0</v>
      </c>
      <c r="AY83" s="53">
        <f t="shared" si="34"/>
        <v>0</v>
      </c>
      <c r="AZ83" s="53">
        <f t="shared" si="34"/>
        <v>0</v>
      </c>
      <c r="BA83" s="53">
        <f t="shared" si="34"/>
        <v>0</v>
      </c>
      <c r="BB83" s="53">
        <f t="shared" si="34"/>
        <v>0</v>
      </c>
      <c r="BC83" s="53">
        <f t="shared" si="34"/>
        <v>0</v>
      </c>
      <c r="BD83" s="53">
        <f t="shared" si="34"/>
        <v>0</v>
      </c>
      <c r="BE83" s="53">
        <f t="shared" si="34"/>
        <v>0</v>
      </c>
      <c r="BF83" s="53">
        <f t="shared" si="34"/>
        <v>0</v>
      </c>
      <c r="BG83" s="53">
        <f t="shared" si="34"/>
        <v>0</v>
      </c>
      <c r="BH83" s="53">
        <f t="shared" si="34"/>
        <v>0</v>
      </c>
      <c r="BI83" s="53">
        <f t="shared" si="34"/>
        <v>0</v>
      </c>
      <c r="BJ83" s="53">
        <f t="shared" si="34"/>
        <v>0</v>
      </c>
      <c r="BK83" s="53">
        <f t="shared" si="34"/>
        <v>0</v>
      </c>
      <c r="BL83" s="53">
        <f t="shared" si="34"/>
        <v>0</v>
      </c>
      <c r="BM83" s="53">
        <f t="shared" si="34"/>
        <v>0</v>
      </c>
      <c r="BN83" s="53">
        <f t="shared" ref="BN83:CI83" si="35">BN$64</f>
        <v>0</v>
      </c>
      <c r="BO83" s="53">
        <f t="shared" si="35"/>
        <v>0</v>
      </c>
      <c r="BP83" s="53">
        <f t="shared" si="35"/>
        <v>0</v>
      </c>
      <c r="BQ83" s="53">
        <f t="shared" si="35"/>
        <v>0</v>
      </c>
      <c r="BR83" s="53">
        <f t="shared" si="35"/>
        <v>0</v>
      </c>
      <c r="BS83" s="53">
        <f t="shared" si="35"/>
        <v>0</v>
      </c>
      <c r="BT83" s="53">
        <f t="shared" si="35"/>
        <v>0</v>
      </c>
      <c r="BU83" s="53">
        <f t="shared" si="35"/>
        <v>0</v>
      </c>
      <c r="BV83" s="53">
        <f t="shared" si="35"/>
        <v>0</v>
      </c>
      <c r="BW83" s="53">
        <f t="shared" si="35"/>
        <v>0</v>
      </c>
      <c r="BX83" s="53">
        <f t="shared" si="35"/>
        <v>0</v>
      </c>
      <c r="BY83" s="53">
        <f t="shared" si="35"/>
        <v>0</v>
      </c>
      <c r="BZ83" s="53">
        <f t="shared" si="35"/>
        <v>0</v>
      </c>
      <c r="CA83" s="53">
        <f t="shared" si="35"/>
        <v>0</v>
      </c>
      <c r="CB83" s="53">
        <f t="shared" si="35"/>
        <v>0</v>
      </c>
      <c r="CC83" s="53">
        <f t="shared" si="35"/>
        <v>0</v>
      </c>
      <c r="CD83" s="53">
        <f t="shared" si="35"/>
        <v>0</v>
      </c>
      <c r="CE83" s="53">
        <f t="shared" si="35"/>
        <v>0</v>
      </c>
      <c r="CF83" s="53">
        <f t="shared" si="35"/>
        <v>0</v>
      </c>
      <c r="CG83" s="53">
        <f t="shared" si="35"/>
        <v>0</v>
      </c>
      <c r="CH83" s="78">
        <f t="shared" si="35"/>
        <v>0</v>
      </c>
      <c r="CI83" s="78">
        <f t="shared" si="35"/>
        <v>5</v>
      </c>
    </row>
    <row r="84" spans="1:87" s="53" customFormat="1" x14ac:dyDescent="0.35">
      <c r="A84" s="53">
        <f>A$65</f>
        <v>0</v>
      </c>
      <c r="B84" s="53">
        <f t="shared" ref="B84:BM84" si="36">B$65</f>
        <v>0</v>
      </c>
      <c r="C84" s="53">
        <f t="shared" si="36"/>
        <v>0</v>
      </c>
      <c r="D84" s="53">
        <f t="shared" si="36"/>
        <v>0</v>
      </c>
      <c r="E84" s="53">
        <f t="shared" si="36"/>
        <v>0</v>
      </c>
      <c r="F84" s="53">
        <f t="shared" si="36"/>
        <v>0</v>
      </c>
      <c r="G84" s="53">
        <f t="shared" si="36"/>
        <v>0</v>
      </c>
      <c r="H84" s="53">
        <f t="shared" si="36"/>
        <v>0</v>
      </c>
      <c r="I84" s="53">
        <f t="shared" si="36"/>
        <v>0</v>
      </c>
      <c r="J84" s="53">
        <f t="shared" si="36"/>
        <v>0</v>
      </c>
      <c r="K84" s="53">
        <f t="shared" si="36"/>
        <v>0</v>
      </c>
      <c r="L84" s="53">
        <f t="shared" si="36"/>
        <v>0</v>
      </c>
      <c r="M84" s="53">
        <f t="shared" si="36"/>
        <v>0</v>
      </c>
      <c r="N84" s="53">
        <f t="shared" si="36"/>
        <v>0</v>
      </c>
      <c r="O84" s="53">
        <f t="shared" si="36"/>
        <v>0</v>
      </c>
      <c r="P84" s="53">
        <f t="shared" si="36"/>
        <v>0</v>
      </c>
      <c r="Q84" s="53">
        <f t="shared" si="36"/>
        <v>0</v>
      </c>
      <c r="R84" s="53">
        <f t="shared" si="36"/>
        <v>0</v>
      </c>
      <c r="S84" s="53">
        <f t="shared" si="36"/>
        <v>0</v>
      </c>
      <c r="T84" s="53">
        <f t="shared" si="36"/>
        <v>0</v>
      </c>
      <c r="U84" s="53">
        <f t="shared" si="36"/>
        <v>0</v>
      </c>
      <c r="V84" s="53">
        <f t="shared" si="36"/>
        <v>0</v>
      </c>
      <c r="W84" s="53">
        <f t="shared" si="36"/>
        <v>0</v>
      </c>
      <c r="X84" s="53">
        <f t="shared" si="36"/>
        <v>0</v>
      </c>
      <c r="Y84" s="53">
        <f t="shared" si="36"/>
        <v>0</v>
      </c>
      <c r="Z84" s="53">
        <f t="shared" si="36"/>
        <v>0</v>
      </c>
      <c r="AA84" s="53">
        <f t="shared" si="36"/>
        <v>0</v>
      </c>
      <c r="AB84" s="53">
        <f t="shared" si="36"/>
        <v>0</v>
      </c>
      <c r="AC84" s="53">
        <f t="shared" si="36"/>
        <v>0</v>
      </c>
      <c r="AD84" s="53">
        <f t="shared" si="36"/>
        <v>0</v>
      </c>
      <c r="AE84" s="53">
        <f t="shared" si="36"/>
        <v>0</v>
      </c>
      <c r="AF84" s="53">
        <f t="shared" si="36"/>
        <v>0</v>
      </c>
      <c r="AG84" s="53">
        <f t="shared" si="36"/>
        <v>0</v>
      </c>
      <c r="AH84" s="53">
        <f t="shared" si="36"/>
        <v>0</v>
      </c>
      <c r="AI84" s="53">
        <f t="shared" si="36"/>
        <v>0</v>
      </c>
      <c r="AJ84" s="53">
        <f t="shared" si="36"/>
        <v>0</v>
      </c>
      <c r="AK84" s="53">
        <f t="shared" si="36"/>
        <v>0</v>
      </c>
      <c r="AL84" s="53">
        <f t="shared" si="36"/>
        <v>0</v>
      </c>
      <c r="AM84" s="53">
        <f t="shared" si="36"/>
        <v>0</v>
      </c>
      <c r="AN84" s="53">
        <f t="shared" si="36"/>
        <v>0</v>
      </c>
      <c r="AO84" s="53">
        <f t="shared" si="36"/>
        <v>0</v>
      </c>
      <c r="AP84" s="53">
        <f t="shared" si="36"/>
        <v>0</v>
      </c>
      <c r="AQ84" s="53">
        <f t="shared" si="36"/>
        <v>0</v>
      </c>
      <c r="AR84" s="53">
        <f t="shared" si="36"/>
        <v>0</v>
      </c>
      <c r="AS84" s="53">
        <f t="shared" si="36"/>
        <v>0</v>
      </c>
      <c r="AT84" s="53">
        <f t="shared" si="36"/>
        <v>0</v>
      </c>
      <c r="AU84" s="53">
        <f t="shared" si="36"/>
        <v>0</v>
      </c>
      <c r="AV84" s="53">
        <f t="shared" si="36"/>
        <v>0</v>
      </c>
      <c r="AW84" s="53">
        <f t="shared" si="36"/>
        <v>0</v>
      </c>
      <c r="AX84" s="53">
        <f t="shared" si="36"/>
        <v>0</v>
      </c>
      <c r="AY84" s="53">
        <f t="shared" si="36"/>
        <v>0</v>
      </c>
      <c r="AZ84" s="53">
        <f t="shared" si="36"/>
        <v>0</v>
      </c>
      <c r="BA84" s="53">
        <f t="shared" si="36"/>
        <v>0</v>
      </c>
      <c r="BB84" s="53">
        <f t="shared" si="36"/>
        <v>0</v>
      </c>
      <c r="BC84" s="53">
        <f t="shared" si="36"/>
        <v>0</v>
      </c>
      <c r="BD84" s="53">
        <f t="shared" si="36"/>
        <v>0</v>
      </c>
      <c r="BE84" s="53">
        <f t="shared" si="36"/>
        <v>0</v>
      </c>
      <c r="BF84" s="53">
        <f t="shared" si="36"/>
        <v>0</v>
      </c>
      <c r="BG84" s="53">
        <f t="shared" si="36"/>
        <v>0</v>
      </c>
      <c r="BH84" s="53">
        <f t="shared" si="36"/>
        <v>0</v>
      </c>
      <c r="BI84" s="53">
        <f t="shared" si="36"/>
        <v>0</v>
      </c>
      <c r="BJ84" s="53">
        <f t="shared" si="36"/>
        <v>0</v>
      </c>
      <c r="BK84" s="53">
        <f t="shared" si="36"/>
        <v>0</v>
      </c>
      <c r="BL84" s="53">
        <f t="shared" si="36"/>
        <v>0</v>
      </c>
      <c r="BM84" s="53">
        <f t="shared" si="36"/>
        <v>0</v>
      </c>
      <c r="BN84" s="53">
        <f t="shared" ref="BN84:CI84" si="37">BN$65</f>
        <v>0</v>
      </c>
      <c r="BO84" s="53">
        <f t="shared" si="37"/>
        <v>0</v>
      </c>
      <c r="BP84" s="53">
        <f t="shared" si="37"/>
        <v>0</v>
      </c>
      <c r="BQ84" s="53">
        <f t="shared" si="37"/>
        <v>0</v>
      </c>
      <c r="BR84" s="53">
        <f t="shared" si="37"/>
        <v>0</v>
      </c>
      <c r="BS84" s="53">
        <f t="shared" si="37"/>
        <v>0</v>
      </c>
      <c r="BT84" s="53">
        <f t="shared" si="37"/>
        <v>0</v>
      </c>
      <c r="BU84" s="53">
        <f t="shared" si="37"/>
        <v>0</v>
      </c>
      <c r="BV84" s="53">
        <f t="shared" si="37"/>
        <v>0</v>
      </c>
      <c r="BW84" s="53">
        <f t="shared" si="37"/>
        <v>0</v>
      </c>
      <c r="BX84" s="53">
        <f t="shared" si="37"/>
        <v>0</v>
      </c>
      <c r="BY84" s="53">
        <f t="shared" si="37"/>
        <v>0</v>
      </c>
      <c r="BZ84" s="53">
        <f t="shared" si="37"/>
        <v>0</v>
      </c>
      <c r="CA84" s="53">
        <f t="shared" si="37"/>
        <v>0</v>
      </c>
      <c r="CB84" s="53">
        <f t="shared" si="37"/>
        <v>0</v>
      </c>
      <c r="CC84" s="53">
        <f t="shared" si="37"/>
        <v>0</v>
      </c>
      <c r="CD84" s="53">
        <f t="shared" si="37"/>
        <v>0</v>
      </c>
      <c r="CE84" s="53">
        <f t="shared" si="37"/>
        <v>0</v>
      </c>
      <c r="CF84" s="53">
        <f t="shared" si="37"/>
        <v>0</v>
      </c>
      <c r="CG84" s="53">
        <f t="shared" si="37"/>
        <v>0</v>
      </c>
      <c r="CH84" s="78">
        <f t="shared" si="37"/>
        <v>0</v>
      </c>
      <c r="CI84" s="78">
        <f t="shared" si="37"/>
        <v>0</v>
      </c>
    </row>
    <row r="85" spans="1:87" s="53" customFormat="1" x14ac:dyDescent="0.35">
      <c r="A85" s="53">
        <f>A$66</f>
        <v>0</v>
      </c>
      <c r="B85" s="53">
        <f t="shared" ref="B85:BM85" si="38">B$66</f>
        <v>0</v>
      </c>
      <c r="C85" s="53">
        <f t="shared" si="38"/>
        <v>0</v>
      </c>
      <c r="D85" s="53">
        <f t="shared" si="38"/>
        <v>0</v>
      </c>
      <c r="E85" s="53">
        <f t="shared" si="38"/>
        <v>0</v>
      </c>
      <c r="F85" s="53">
        <f t="shared" si="38"/>
        <v>0</v>
      </c>
      <c r="G85" s="53">
        <f t="shared" si="38"/>
        <v>0</v>
      </c>
      <c r="H85" s="53">
        <f t="shared" si="38"/>
        <v>0</v>
      </c>
      <c r="I85" s="53">
        <f t="shared" si="38"/>
        <v>0</v>
      </c>
      <c r="J85" s="53">
        <f t="shared" si="38"/>
        <v>0</v>
      </c>
      <c r="K85" s="53">
        <f t="shared" si="38"/>
        <v>0</v>
      </c>
      <c r="L85" s="53">
        <f t="shared" si="38"/>
        <v>0</v>
      </c>
      <c r="M85" s="53">
        <f t="shared" si="38"/>
        <v>0</v>
      </c>
      <c r="N85" s="53">
        <f t="shared" si="38"/>
        <v>0</v>
      </c>
      <c r="O85" s="53">
        <f t="shared" si="38"/>
        <v>0</v>
      </c>
      <c r="P85" s="53">
        <f t="shared" si="38"/>
        <v>0</v>
      </c>
      <c r="Q85" s="53">
        <f t="shared" si="38"/>
        <v>0</v>
      </c>
      <c r="R85" s="53">
        <f t="shared" si="38"/>
        <v>0</v>
      </c>
      <c r="S85" s="53">
        <f t="shared" si="38"/>
        <v>0</v>
      </c>
      <c r="T85" s="53">
        <f t="shared" si="38"/>
        <v>0</v>
      </c>
      <c r="U85" s="53">
        <f t="shared" si="38"/>
        <v>0</v>
      </c>
      <c r="V85" s="53">
        <f t="shared" si="38"/>
        <v>0</v>
      </c>
      <c r="W85" s="53">
        <f t="shared" si="38"/>
        <v>0</v>
      </c>
      <c r="X85" s="53">
        <f t="shared" si="38"/>
        <v>0</v>
      </c>
      <c r="Y85" s="53">
        <f t="shared" si="38"/>
        <v>0</v>
      </c>
      <c r="Z85" s="53">
        <f t="shared" si="38"/>
        <v>0</v>
      </c>
      <c r="AA85" s="53">
        <f t="shared" si="38"/>
        <v>0</v>
      </c>
      <c r="AB85" s="53">
        <f t="shared" si="38"/>
        <v>0</v>
      </c>
      <c r="AC85" s="53">
        <f t="shared" si="38"/>
        <v>0</v>
      </c>
      <c r="AD85" s="53">
        <f t="shared" si="38"/>
        <v>0</v>
      </c>
      <c r="AE85" s="53">
        <f t="shared" si="38"/>
        <v>0</v>
      </c>
      <c r="AF85" s="53">
        <f t="shared" si="38"/>
        <v>0</v>
      </c>
      <c r="AG85" s="53">
        <f t="shared" si="38"/>
        <v>0</v>
      </c>
      <c r="AH85" s="53">
        <f t="shared" si="38"/>
        <v>0</v>
      </c>
      <c r="AI85" s="53">
        <f t="shared" si="38"/>
        <v>0</v>
      </c>
      <c r="AJ85" s="53">
        <f t="shared" si="38"/>
        <v>0</v>
      </c>
      <c r="AK85" s="53">
        <f t="shared" si="38"/>
        <v>0</v>
      </c>
      <c r="AL85" s="53">
        <f t="shared" si="38"/>
        <v>0</v>
      </c>
      <c r="AM85" s="53">
        <f t="shared" si="38"/>
        <v>0</v>
      </c>
      <c r="AN85" s="53">
        <f t="shared" si="38"/>
        <v>0</v>
      </c>
      <c r="AO85" s="53">
        <f t="shared" si="38"/>
        <v>0</v>
      </c>
      <c r="AP85" s="53">
        <f t="shared" si="38"/>
        <v>0</v>
      </c>
      <c r="AQ85" s="53">
        <f t="shared" si="38"/>
        <v>0</v>
      </c>
      <c r="AR85" s="53">
        <f t="shared" si="38"/>
        <v>0</v>
      </c>
      <c r="AS85" s="53">
        <f t="shared" si="38"/>
        <v>0</v>
      </c>
      <c r="AT85" s="53">
        <f t="shared" si="38"/>
        <v>0</v>
      </c>
      <c r="AU85" s="53">
        <f t="shared" si="38"/>
        <v>0</v>
      </c>
      <c r="AV85" s="53">
        <f t="shared" si="38"/>
        <v>0</v>
      </c>
      <c r="AW85" s="53">
        <f t="shared" si="38"/>
        <v>0</v>
      </c>
      <c r="AX85" s="53">
        <f t="shared" si="38"/>
        <v>0</v>
      </c>
      <c r="AY85" s="53">
        <f t="shared" si="38"/>
        <v>0</v>
      </c>
      <c r="AZ85" s="53">
        <f t="shared" si="38"/>
        <v>0</v>
      </c>
      <c r="BA85" s="53">
        <f t="shared" si="38"/>
        <v>0</v>
      </c>
      <c r="BB85" s="53">
        <f t="shared" si="38"/>
        <v>0</v>
      </c>
      <c r="BC85" s="53">
        <f t="shared" si="38"/>
        <v>0</v>
      </c>
      <c r="BD85" s="53">
        <f t="shared" si="38"/>
        <v>0</v>
      </c>
      <c r="BE85" s="53">
        <f t="shared" si="38"/>
        <v>0</v>
      </c>
      <c r="BF85" s="53">
        <f t="shared" si="38"/>
        <v>0</v>
      </c>
      <c r="BG85" s="53">
        <f t="shared" si="38"/>
        <v>0</v>
      </c>
      <c r="BH85" s="53">
        <f t="shared" si="38"/>
        <v>0</v>
      </c>
      <c r="BI85" s="53">
        <f t="shared" si="38"/>
        <v>0</v>
      </c>
      <c r="BJ85" s="53">
        <f t="shared" si="38"/>
        <v>0</v>
      </c>
      <c r="BK85" s="53">
        <f t="shared" si="38"/>
        <v>0</v>
      </c>
      <c r="BL85" s="53">
        <f t="shared" si="38"/>
        <v>0</v>
      </c>
      <c r="BM85" s="53">
        <f t="shared" si="38"/>
        <v>0</v>
      </c>
      <c r="BN85" s="53">
        <f t="shared" ref="BN85:CI85" si="39">BN$66</f>
        <v>0</v>
      </c>
      <c r="BO85" s="53">
        <f t="shared" si="39"/>
        <v>0</v>
      </c>
      <c r="BP85" s="53">
        <f t="shared" si="39"/>
        <v>0</v>
      </c>
      <c r="BQ85" s="53">
        <f t="shared" si="39"/>
        <v>0</v>
      </c>
      <c r="BR85" s="53">
        <f t="shared" si="39"/>
        <v>0</v>
      </c>
      <c r="BS85" s="53">
        <f t="shared" si="39"/>
        <v>0</v>
      </c>
      <c r="BT85" s="53">
        <f t="shared" si="39"/>
        <v>0</v>
      </c>
      <c r="BU85" s="53">
        <f t="shared" si="39"/>
        <v>0</v>
      </c>
      <c r="BV85" s="53">
        <f t="shared" si="39"/>
        <v>0</v>
      </c>
      <c r="BW85" s="53">
        <f t="shared" si="39"/>
        <v>0</v>
      </c>
      <c r="BX85" s="53">
        <f t="shared" si="39"/>
        <v>0</v>
      </c>
      <c r="BY85" s="53">
        <f t="shared" si="39"/>
        <v>0</v>
      </c>
      <c r="BZ85" s="53">
        <f t="shared" si="39"/>
        <v>0</v>
      </c>
      <c r="CA85" s="53">
        <f t="shared" si="39"/>
        <v>0</v>
      </c>
      <c r="CB85" s="53">
        <f t="shared" si="39"/>
        <v>0</v>
      </c>
      <c r="CC85" s="53">
        <f t="shared" si="39"/>
        <v>0</v>
      </c>
      <c r="CD85" s="53">
        <f t="shared" si="39"/>
        <v>0</v>
      </c>
      <c r="CE85" s="53">
        <f t="shared" si="39"/>
        <v>0</v>
      </c>
      <c r="CF85" s="53">
        <f t="shared" si="39"/>
        <v>0</v>
      </c>
      <c r="CG85" s="53">
        <f t="shared" si="39"/>
        <v>0</v>
      </c>
      <c r="CH85" s="78">
        <f t="shared" si="39"/>
        <v>0</v>
      </c>
      <c r="CI85" s="78">
        <f t="shared" si="39"/>
        <v>5</v>
      </c>
    </row>
    <row r="86" spans="1:87" s="53" customFormat="1" x14ac:dyDescent="0.35">
      <c r="A86" s="53">
        <f>A$67</f>
        <v>0</v>
      </c>
      <c r="B86" s="53">
        <f t="shared" ref="B86:BM86" si="40">B$67</f>
        <v>0</v>
      </c>
      <c r="C86" s="53">
        <f t="shared" si="40"/>
        <v>0</v>
      </c>
      <c r="D86" s="53">
        <f t="shared" si="40"/>
        <v>0</v>
      </c>
      <c r="E86" s="53">
        <f t="shared" si="40"/>
        <v>0</v>
      </c>
      <c r="F86" s="53">
        <f t="shared" si="40"/>
        <v>0</v>
      </c>
      <c r="G86" s="53">
        <f t="shared" si="40"/>
        <v>0</v>
      </c>
      <c r="H86" s="53">
        <f t="shared" si="40"/>
        <v>0</v>
      </c>
      <c r="I86" s="53">
        <f t="shared" si="40"/>
        <v>0</v>
      </c>
      <c r="J86" s="53">
        <f t="shared" si="40"/>
        <v>0</v>
      </c>
      <c r="K86" s="53">
        <f t="shared" si="40"/>
        <v>0</v>
      </c>
      <c r="L86" s="53">
        <f t="shared" si="40"/>
        <v>0</v>
      </c>
      <c r="M86" s="53">
        <f t="shared" si="40"/>
        <v>0</v>
      </c>
      <c r="N86" s="53">
        <f t="shared" si="40"/>
        <v>0</v>
      </c>
      <c r="O86" s="53">
        <f t="shared" si="40"/>
        <v>0</v>
      </c>
      <c r="P86" s="53">
        <f t="shared" si="40"/>
        <v>0</v>
      </c>
      <c r="Q86" s="53">
        <f t="shared" si="40"/>
        <v>0</v>
      </c>
      <c r="R86" s="53">
        <f t="shared" si="40"/>
        <v>0</v>
      </c>
      <c r="S86" s="53">
        <f t="shared" si="40"/>
        <v>0</v>
      </c>
      <c r="T86" s="53">
        <f t="shared" si="40"/>
        <v>0</v>
      </c>
      <c r="U86" s="53">
        <f t="shared" si="40"/>
        <v>0</v>
      </c>
      <c r="V86" s="53">
        <f t="shared" si="40"/>
        <v>0</v>
      </c>
      <c r="W86" s="53">
        <f t="shared" si="40"/>
        <v>0</v>
      </c>
      <c r="X86" s="53">
        <f t="shared" si="40"/>
        <v>0</v>
      </c>
      <c r="Y86" s="53">
        <f t="shared" si="40"/>
        <v>0</v>
      </c>
      <c r="Z86" s="53">
        <f t="shared" si="40"/>
        <v>0</v>
      </c>
      <c r="AA86" s="53">
        <f t="shared" si="40"/>
        <v>0</v>
      </c>
      <c r="AB86" s="53">
        <f t="shared" si="40"/>
        <v>0</v>
      </c>
      <c r="AC86" s="53">
        <f t="shared" si="40"/>
        <v>0</v>
      </c>
      <c r="AD86" s="53">
        <f t="shared" si="40"/>
        <v>0</v>
      </c>
      <c r="AE86" s="53">
        <f t="shared" si="40"/>
        <v>0</v>
      </c>
      <c r="AF86" s="53">
        <f t="shared" si="40"/>
        <v>0</v>
      </c>
      <c r="AG86" s="53">
        <f t="shared" si="40"/>
        <v>0</v>
      </c>
      <c r="AH86" s="53">
        <f t="shared" si="40"/>
        <v>0</v>
      </c>
      <c r="AI86" s="53">
        <f t="shared" si="40"/>
        <v>0</v>
      </c>
      <c r="AJ86" s="53">
        <f t="shared" si="40"/>
        <v>0</v>
      </c>
      <c r="AK86" s="53">
        <f t="shared" si="40"/>
        <v>0</v>
      </c>
      <c r="AL86" s="53">
        <f t="shared" si="40"/>
        <v>0</v>
      </c>
      <c r="AM86" s="53">
        <f t="shared" si="40"/>
        <v>0</v>
      </c>
      <c r="AN86" s="53">
        <f t="shared" si="40"/>
        <v>0</v>
      </c>
      <c r="AO86" s="53">
        <f t="shared" si="40"/>
        <v>0</v>
      </c>
      <c r="AP86" s="53">
        <f t="shared" si="40"/>
        <v>0</v>
      </c>
      <c r="AQ86" s="53">
        <f t="shared" si="40"/>
        <v>0</v>
      </c>
      <c r="AR86" s="53">
        <f t="shared" si="40"/>
        <v>0</v>
      </c>
      <c r="AS86" s="53">
        <f t="shared" si="40"/>
        <v>0</v>
      </c>
      <c r="AT86" s="53">
        <f t="shared" si="40"/>
        <v>0</v>
      </c>
      <c r="AU86" s="53">
        <f t="shared" si="40"/>
        <v>0</v>
      </c>
      <c r="AV86" s="53">
        <f t="shared" si="40"/>
        <v>0</v>
      </c>
      <c r="AW86" s="53">
        <f t="shared" si="40"/>
        <v>0</v>
      </c>
      <c r="AX86" s="53">
        <f t="shared" si="40"/>
        <v>0</v>
      </c>
      <c r="AY86" s="53">
        <f t="shared" si="40"/>
        <v>0</v>
      </c>
      <c r="AZ86" s="53">
        <f t="shared" si="40"/>
        <v>0</v>
      </c>
      <c r="BA86" s="53">
        <f t="shared" si="40"/>
        <v>0</v>
      </c>
      <c r="BB86" s="53">
        <f t="shared" si="40"/>
        <v>0</v>
      </c>
      <c r="BC86" s="53">
        <f t="shared" si="40"/>
        <v>0</v>
      </c>
      <c r="BD86" s="53">
        <f t="shared" si="40"/>
        <v>0</v>
      </c>
      <c r="BE86" s="53">
        <f t="shared" si="40"/>
        <v>0</v>
      </c>
      <c r="BF86" s="53">
        <f t="shared" si="40"/>
        <v>0</v>
      </c>
      <c r="BG86" s="53">
        <f t="shared" si="40"/>
        <v>0</v>
      </c>
      <c r="BH86" s="53">
        <f t="shared" si="40"/>
        <v>0</v>
      </c>
      <c r="BI86" s="53">
        <f t="shared" si="40"/>
        <v>0</v>
      </c>
      <c r="BJ86" s="53">
        <f t="shared" si="40"/>
        <v>0</v>
      </c>
      <c r="BK86" s="53">
        <f t="shared" si="40"/>
        <v>0</v>
      </c>
      <c r="BL86" s="53">
        <f t="shared" si="40"/>
        <v>0</v>
      </c>
      <c r="BM86" s="53">
        <f t="shared" si="40"/>
        <v>0</v>
      </c>
      <c r="BN86" s="53">
        <f t="shared" ref="BN86:CI86" si="41">BN$67</f>
        <v>0</v>
      </c>
      <c r="BO86" s="53">
        <f t="shared" si="41"/>
        <v>0</v>
      </c>
      <c r="BP86" s="53">
        <f t="shared" si="41"/>
        <v>0</v>
      </c>
      <c r="BQ86" s="53">
        <f t="shared" si="41"/>
        <v>0</v>
      </c>
      <c r="BR86" s="53">
        <f t="shared" si="41"/>
        <v>0</v>
      </c>
      <c r="BS86" s="53">
        <f t="shared" si="41"/>
        <v>0</v>
      </c>
      <c r="BT86" s="53">
        <f t="shared" si="41"/>
        <v>0</v>
      </c>
      <c r="BU86" s="53">
        <f t="shared" si="41"/>
        <v>0</v>
      </c>
      <c r="BV86" s="53">
        <f t="shared" si="41"/>
        <v>0</v>
      </c>
      <c r="BW86" s="53">
        <f t="shared" si="41"/>
        <v>0</v>
      </c>
      <c r="BX86" s="53">
        <f t="shared" si="41"/>
        <v>0</v>
      </c>
      <c r="BY86" s="53">
        <f t="shared" si="41"/>
        <v>0</v>
      </c>
      <c r="BZ86" s="53">
        <f t="shared" si="41"/>
        <v>0</v>
      </c>
      <c r="CA86" s="53">
        <f t="shared" si="41"/>
        <v>0</v>
      </c>
      <c r="CB86" s="53">
        <f t="shared" si="41"/>
        <v>0</v>
      </c>
      <c r="CC86" s="53">
        <f t="shared" si="41"/>
        <v>0</v>
      </c>
      <c r="CD86" s="53">
        <f t="shared" si="41"/>
        <v>0</v>
      </c>
      <c r="CE86" s="53">
        <f t="shared" si="41"/>
        <v>0</v>
      </c>
      <c r="CF86" s="53">
        <f t="shared" si="41"/>
        <v>0</v>
      </c>
      <c r="CG86" s="53">
        <f t="shared" si="41"/>
        <v>0</v>
      </c>
      <c r="CH86" s="78">
        <f t="shared" si="41"/>
        <v>0</v>
      </c>
      <c r="CI86" s="78">
        <f t="shared" si="41"/>
        <v>16</v>
      </c>
    </row>
    <row r="87" spans="1:87" s="53" customFormat="1" x14ac:dyDescent="0.35">
      <c r="A87" s="53">
        <f>A$68</f>
        <v>0</v>
      </c>
      <c r="B87" s="53">
        <f t="shared" ref="B87:BM87" si="42">B$68</f>
        <v>0</v>
      </c>
      <c r="C87" s="53">
        <f t="shared" si="42"/>
        <v>0</v>
      </c>
      <c r="D87" s="53">
        <f t="shared" si="42"/>
        <v>0</v>
      </c>
      <c r="E87" s="53">
        <f t="shared" si="42"/>
        <v>0</v>
      </c>
      <c r="F87" s="53">
        <f t="shared" si="42"/>
        <v>0</v>
      </c>
      <c r="G87" s="53">
        <f t="shared" si="42"/>
        <v>0</v>
      </c>
      <c r="H87" s="53">
        <f t="shared" si="42"/>
        <v>0</v>
      </c>
      <c r="I87" s="53">
        <f t="shared" si="42"/>
        <v>0</v>
      </c>
      <c r="J87" s="53">
        <f t="shared" si="42"/>
        <v>0</v>
      </c>
      <c r="K87" s="53">
        <f t="shared" si="42"/>
        <v>0</v>
      </c>
      <c r="L87" s="53">
        <f t="shared" si="42"/>
        <v>0</v>
      </c>
      <c r="M87" s="53">
        <f t="shared" si="42"/>
        <v>0</v>
      </c>
      <c r="N87" s="53">
        <f t="shared" si="42"/>
        <v>0</v>
      </c>
      <c r="O87" s="53">
        <f t="shared" si="42"/>
        <v>0</v>
      </c>
      <c r="P87" s="53">
        <f t="shared" si="42"/>
        <v>0</v>
      </c>
      <c r="Q87" s="53">
        <f t="shared" si="42"/>
        <v>0</v>
      </c>
      <c r="R87" s="53">
        <f t="shared" si="42"/>
        <v>0</v>
      </c>
      <c r="S87" s="53">
        <f t="shared" si="42"/>
        <v>0</v>
      </c>
      <c r="T87" s="53">
        <f t="shared" si="42"/>
        <v>0</v>
      </c>
      <c r="U87" s="53">
        <f t="shared" si="42"/>
        <v>0</v>
      </c>
      <c r="V87" s="53">
        <f t="shared" si="42"/>
        <v>0</v>
      </c>
      <c r="W87" s="53">
        <f t="shared" si="42"/>
        <v>0</v>
      </c>
      <c r="X87" s="53">
        <f t="shared" si="42"/>
        <v>0</v>
      </c>
      <c r="Y87" s="53">
        <f t="shared" si="42"/>
        <v>0</v>
      </c>
      <c r="Z87" s="53">
        <f t="shared" si="42"/>
        <v>0</v>
      </c>
      <c r="AA87" s="53">
        <f t="shared" si="42"/>
        <v>0</v>
      </c>
      <c r="AB87" s="53">
        <f t="shared" si="42"/>
        <v>0</v>
      </c>
      <c r="AC87" s="53">
        <f t="shared" si="42"/>
        <v>0</v>
      </c>
      <c r="AD87" s="53">
        <f t="shared" si="42"/>
        <v>0</v>
      </c>
      <c r="AE87" s="53">
        <f t="shared" si="42"/>
        <v>0</v>
      </c>
      <c r="AF87" s="53">
        <f t="shared" si="42"/>
        <v>0</v>
      </c>
      <c r="AG87" s="53">
        <f t="shared" si="42"/>
        <v>0</v>
      </c>
      <c r="AH87" s="53">
        <f t="shared" si="42"/>
        <v>0</v>
      </c>
      <c r="AI87" s="53">
        <f t="shared" si="42"/>
        <v>0</v>
      </c>
      <c r="AJ87" s="53">
        <f t="shared" si="42"/>
        <v>0</v>
      </c>
      <c r="AK87" s="53">
        <f t="shared" si="42"/>
        <v>0</v>
      </c>
      <c r="AL87" s="53">
        <f t="shared" si="42"/>
        <v>0</v>
      </c>
      <c r="AM87" s="53">
        <f t="shared" si="42"/>
        <v>0</v>
      </c>
      <c r="AN87" s="53">
        <f t="shared" si="42"/>
        <v>0</v>
      </c>
      <c r="AO87" s="53">
        <f t="shared" si="42"/>
        <v>0</v>
      </c>
      <c r="AP87" s="53">
        <f t="shared" si="42"/>
        <v>0</v>
      </c>
      <c r="AQ87" s="53">
        <f t="shared" si="42"/>
        <v>0</v>
      </c>
      <c r="AR87" s="53">
        <f t="shared" si="42"/>
        <v>0</v>
      </c>
      <c r="AS87" s="53">
        <f t="shared" si="42"/>
        <v>0</v>
      </c>
      <c r="AT87" s="53">
        <f t="shared" si="42"/>
        <v>0</v>
      </c>
      <c r="AU87" s="53">
        <f t="shared" si="42"/>
        <v>0</v>
      </c>
      <c r="AV87" s="53">
        <f t="shared" si="42"/>
        <v>0</v>
      </c>
      <c r="AW87" s="53">
        <f t="shared" si="42"/>
        <v>0</v>
      </c>
      <c r="AX87" s="53">
        <f t="shared" si="42"/>
        <v>0</v>
      </c>
      <c r="AY87" s="53">
        <f t="shared" si="42"/>
        <v>0</v>
      </c>
      <c r="AZ87" s="53">
        <f t="shared" si="42"/>
        <v>0</v>
      </c>
      <c r="BA87" s="53">
        <f t="shared" si="42"/>
        <v>0</v>
      </c>
      <c r="BB87" s="53">
        <f t="shared" si="42"/>
        <v>0</v>
      </c>
      <c r="BC87" s="53">
        <f t="shared" si="42"/>
        <v>0</v>
      </c>
      <c r="BD87" s="53">
        <f t="shared" si="42"/>
        <v>0</v>
      </c>
      <c r="BE87" s="53">
        <f t="shared" si="42"/>
        <v>0</v>
      </c>
      <c r="BF87" s="53">
        <f t="shared" si="42"/>
        <v>0</v>
      </c>
      <c r="BG87" s="53">
        <f t="shared" si="42"/>
        <v>0</v>
      </c>
      <c r="BH87" s="53">
        <f t="shared" si="42"/>
        <v>0</v>
      </c>
      <c r="BI87" s="53">
        <f t="shared" si="42"/>
        <v>0</v>
      </c>
      <c r="BJ87" s="53">
        <f t="shared" si="42"/>
        <v>0</v>
      </c>
      <c r="BK87" s="53">
        <f t="shared" si="42"/>
        <v>0</v>
      </c>
      <c r="BL87" s="53">
        <f t="shared" si="42"/>
        <v>0</v>
      </c>
      <c r="BM87" s="53">
        <f t="shared" si="42"/>
        <v>0</v>
      </c>
      <c r="BN87" s="53">
        <f t="shared" ref="BN87:CI87" si="43">BN$68</f>
        <v>0</v>
      </c>
      <c r="BO87" s="53">
        <f t="shared" si="43"/>
        <v>0</v>
      </c>
      <c r="BP87" s="53">
        <f t="shared" si="43"/>
        <v>0</v>
      </c>
      <c r="BQ87" s="53">
        <f t="shared" si="43"/>
        <v>0</v>
      </c>
      <c r="BR87" s="53">
        <f t="shared" si="43"/>
        <v>0</v>
      </c>
      <c r="BS87" s="53">
        <f t="shared" si="43"/>
        <v>0</v>
      </c>
      <c r="BT87" s="53">
        <f t="shared" si="43"/>
        <v>0</v>
      </c>
      <c r="BU87" s="53">
        <f t="shared" si="43"/>
        <v>0</v>
      </c>
      <c r="BV87" s="53">
        <f t="shared" si="43"/>
        <v>0</v>
      </c>
      <c r="BW87" s="53">
        <f t="shared" si="43"/>
        <v>0</v>
      </c>
      <c r="BX87" s="53">
        <f t="shared" si="43"/>
        <v>0</v>
      </c>
      <c r="BY87" s="53">
        <f t="shared" si="43"/>
        <v>0</v>
      </c>
      <c r="BZ87" s="53">
        <f t="shared" si="43"/>
        <v>0</v>
      </c>
      <c r="CA87" s="53">
        <f t="shared" si="43"/>
        <v>0</v>
      </c>
      <c r="CB87" s="53">
        <f t="shared" si="43"/>
        <v>0</v>
      </c>
      <c r="CC87" s="53">
        <f t="shared" si="43"/>
        <v>0</v>
      </c>
      <c r="CD87" s="53">
        <f t="shared" si="43"/>
        <v>0</v>
      </c>
      <c r="CE87" s="53">
        <f t="shared" si="43"/>
        <v>0</v>
      </c>
      <c r="CF87" s="53">
        <f t="shared" si="43"/>
        <v>0</v>
      </c>
      <c r="CG87" s="53">
        <f t="shared" si="43"/>
        <v>0</v>
      </c>
      <c r="CH87" s="78">
        <f t="shared" si="43"/>
        <v>0</v>
      </c>
      <c r="CI87" s="78">
        <f t="shared" si="43"/>
        <v>5</v>
      </c>
    </row>
    <row r="88" spans="1:87" s="53" customFormat="1" x14ac:dyDescent="0.35">
      <c r="A88" s="53">
        <f>A$69</f>
        <v>0</v>
      </c>
      <c r="B88" s="53">
        <f t="shared" ref="B88:BM88" si="44">B$69</f>
        <v>0</v>
      </c>
      <c r="C88" s="53">
        <f t="shared" si="44"/>
        <v>0</v>
      </c>
      <c r="D88" s="53">
        <f t="shared" si="44"/>
        <v>0</v>
      </c>
      <c r="E88" s="53">
        <f t="shared" si="44"/>
        <v>0</v>
      </c>
      <c r="F88" s="53">
        <f t="shared" si="44"/>
        <v>0</v>
      </c>
      <c r="G88" s="53">
        <f t="shared" si="44"/>
        <v>0</v>
      </c>
      <c r="H88" s="53">
        <f t="shared" si="44"/>
        <v>0</v>
      </c>
      <c r="I88" s="53">
        <f t="shared" si="44"/>
        <v>0</v>
      </c>
      <c r="J88" s="53">
        <f t="shared" si="44"/>
        <v>0</v>
      </c>
      <c r="K88" s="53">
        <f t="shared" si="44"/>
        <v>0</v>
      </c>
      <c r="L88" s="53">
        <f t="shared" si="44"/>
        <v>0</v>
      </c>
      <c r="M88" s="53">
        <f t="shared" si="44"/>
        <v>0</v>
      </c>
      <c r="N88" s="53">
        <f t="shared" si="44"/>
        <v>0</v>
      </c>
      <c r="O88" s="53">
        <f t="shared" si="44"/>
        <v>0</v>
      </c>
      <c r="P88" s="53">
        <f t="shared" si="44"/>
        <v>0</v>
      </c>
      <c r="Q88" s="53">
        <f t="shared" si="44"/>
        <v>0</v>
      </c>
      <c r="R88" s="53">
        <f t="shared" si="44"/>
        <v>0</v>
      </c>
      <c r="S88" s="53">
        <f t="shared" si="44"/>
        <v>0</v>
      </c>
      <c r="T88" s="53">
        <f t="shared" si="44"/>
        <v>0</v>
      </c>
      <c r="U88" s="53">
        <f t="shared" si="44"/>
        <v>0</v>
      </c>
      <c r="V88" s="53">
        <f t="shared" si="44"/>
        <v>0</v>
      </c>
      <c r="W88" s="53">
        <f t="shared" si="44"/>
        <v>0</v>
      </c>
      <c r="X88" s="53">
        <f t="shared" si="44"/>
        <v>0</v>
      </c>
      <c r="Y88" s="53">
        <f t="shared" si="44"/>
        <v>0</v>
      </c>
      <c r="Z88" s="53">
        <f t="shared" si="44"/>
        <v>0</v>
      </c>
      <c r="AA88" s="53">
        <f t="shared" si="44"/>
        <v>0</v>
      </c>
      <c r="AB88" s="53">
        <f t="shared" si="44"/>
        <v>0</v>
      </c>
      <c r="AC88" s="53">
        <f t="shared" si="44"/>
        <v>0</v>
      </c>
      <c r="AD88" s="53">
        <f t="shared" si="44"/>
        <v>0</v>
      </c>
      <c r="AE88" s="53">
        <f t="shared" si="44"/>
        <v>0</v>
      </c>
      <c r="AF88" s="53">
        <f t="shared" si="44"/>
        <v>0</v>
      </c>
      <c r="AG88" s="53">
        <f t="shared" si="44"/>
        <v>0</v>
      </c>
      <c r="AH88" s="53">
        <f t="shared" si="44"/>
        <v>0</v>
      </c>
      <c r="AI88" s="53">
        <f t="shared" si="44"/>
        <v>0</v>
      </c>
      <c r="AJ88" s="53">
        <f t="shared" si="44"/>
        <v>0</v>
      </c>
      <c r="AK88" s="53">
        <f t="shared" si="44"/>
        <v>0</v>
      </c>
      <c r="AL88" s="53">
        <f t="shared" si="44"/>
        <v>0</v>
      </c>
      <c r="AM88" s="53">
        <f t="shared" si="44"/>
        <v>0</v>
      </c>
      <c r="AN88" s="53">
        <f t="shared" si="44"/>
        <v>0</v>
      </c>
      <c r="AO88" s="53">
        <f t="shared" si="44"/>
        <v>0</v>
      </c>
      <c r="AP88" s="53">
        <f t="shared" si="44"/>
        <v>0</v>
      </c>
      <c r="AQ88" s="53">
        <f t="shared" si="44"/>
        <v>0</v>
      </c>
      <c r="AR88" s="53">
        <f t="shared" si="44"/>
        <v>0</v>
      </c>
      <c r="AS88" s="53">
        <f t="shared" si="44"/>
        <v>0</v>
      </c>
      <c r="AT88" s="53">
        <f t="shared" si="44"/>
        <v>0</v>
      </c>
      <c r="AU88" s="53">
        <f t="shared" si="44"/>
        <v>0</v>
      </c>
      <c r="AV88" s="53">
        <f t="shared" si="44"/>
        <v>0</v>
      </c>
      <c r="AW88" s="53">
        <f t="shared" si="44"/>
        <v>0</v>
      </c>
      <c r="AX88" s="53">
        <f t="shared" si="44"/>
        <v>0</v>
      </c>
      <c r="AY88" s="53">
        <f t="shared" si="44"/>
        <v>0</v>
      </c>
      <c r="AZ88" s="53">
        <f t="shared" si="44"/>
        <v>0</v>
      </c>
      <c r="BA88" s="53">
        <f t="shared" si="44"/>
        <v>0</v>
      </c>
      <c r="BB88" s="53">
        <f t="shared" si="44"/>
        <v>0</v>
      </c>
      <c r="BC88" s="53">
        <f t="shared" si="44"/>
        <v>0</v>
      </c>
      <c r="BD88" s="53">
        <f t="shared" si="44"/>
        <v>0</v>
      </c>
      <c r="BE88" s="53">
        <f t="shared" si="44"/>
        <v>0</v>
      </c>
      <c r="BF88" s="53">
        <f t="shared" si="44"/>
        <v>0</v>
      </c>
      <c r="BG88" s="53">
        <f t="shared" si="44"/>
        <v>0</v>
      </c>
      <c r="BH88" s="53">
        <f t="shared" si="44"/>
        <v>0</v>
      </c>
      <c r="BI88" s="53">
        <f t="shared" si="44"/>
        <v>0</v>
      </c>
      <c r="BJ88" s="53">
        <f t="shared" si="44"/>
        <v>0</v>
      </c>
      <c r="BK88" s="53">
        <f t="shared" si="44"/>
        <v>0</v>
      </c>
      <c r="BL88" s="53">
        <f t="shared" si="44"/>
        <v>0</v>
      </c>
      <c r="BM88" s="53">
        <f t="shared" si="44"/>
        <v>0</v>
      </c>
      <c r="BN88" s="53">
        <f t="shared" ref="BN88:CI88" si="45">BN$69</f>
        <v>0</v>
      </c>
      <c r="BO88" s="53">
        <f t="shared" si="45"/>
        <v>0</v>
      </c>
      <c r="BP88" s="53">
        <f t="shared" si="45"/>
        <v>0</v>
      </c>
      <c r="BQ88" s="53">
        <f t="shared" si="45"/>
        <v>0</v>
      </c>
      <c r="BR88" s="53">
        <f t="shared" si="45"/>
        <v>0</v>
      </c>
      <c r="BS88" s="53">
        <f t="shared" si="45"/>
        <v>0</v>
      </c>
      <c r="BT88" s="53">
        <f t="shared" si="45"/>
        <v>0</v>
      </c>
      <c r="BU88" s="53">
        <f t="shared" si="45"/>
        <v>0</v>
      </c>
      <c r="BV88" s="53">
        <f t="shared" si="45"/>
        <v>0</v>
      </c>
      <c r="BW88" s="53">
        <f t="shared" si="45"/>
        <v>0</v>
      </c>
      <c r="BX88" s="53">
        <f t="shared" si="45"/>
        <v>0</v>
      </c>
      <c r="BY88" s="53">
        <f t="shared" si="45"/>
        <v>0</v>
      </c>
      <c r="BZ88" s="53">
        <f t="shared" si="45"/>
        <v>0</v>
      </c>
      <c r="CA88" s="53">
        <f t="shared" si="45"/>
        <v>0</v>
      </c>
      <c r="CB88" s="53">
        <f t="shared" si="45"/>
        <v>0</v>
      </c>
      <c r="CC88" s="53">
        <f t="shared" si="45"/>
        <v>0</v>
      </c>
      <c r="CD88" s="53">
        <f t="shared" si="45"/>
        <v>0</v>
      </c>
      <c r="CE88" s="53">
        <f t="shared" si="45"/>
        <v>0</v>
      </c>
      <c r="CF88" s="53">
        <f t="shared" si="45"/>
        <v>0</v>
      </c>
      <c r="CG88" s="53">
        <f t="shared" si="45"/>
        <v>0</v>
      </c>
      <c r="CH88" s="78">
        <f t="shared" si="45"/>
        <v>0</v>
      </c>
      <c r="CI88" s="78">
        <f t="shared" si="45"/>
        <v>3</v>
      </c>
    </row>
    <row r="89" spans="1:87" s="53" customFormat="1" x14ac:dyDescent="0.35">
      <c r="A89" s="53">
        <f>A$70</f>
        <v>0</v>
      </c>
      <c r="B89" s="53">
        <f t="shared" ref="B89:BM89" si="46">B$70</f>
        <v>0</v>
      </c>
      <c r="C89" s="53">
        <f t="shared" si="46"/>
        <v>0</v>
      </c>
      <c r="D89" s="53">
        <f t="shared" si="46"/>
        <v>0</v>
      </c>
      <c r="E89" s="53">
        <f t="shared" si="46"/>
        <v>0</v>
      </c>
      <c r="F89" s="53">
        <f t="shared" si="46"/>
        <v>0</v>
      </c>
      <c r="G89" s="53">
        <f t="shared" si="46"/>
        <v>0</v>
      </c>
      <c r="H89" s="53">
        <f t="shared" si="46"/>
        <v>0</v>
      </c>
      <c r="I89" s="53">
        <f t="shared" si="46"/>
        <v>0</v>
      </c>
      <c r="J89" s="53">
        <f t="shared" si="46"/>
        <v>0</v>
      </c>
      <c r="K89" s="53">
        <f t="shared" si="46"/>
        <v>0</v>
      </c>
      <c r="L89" s="53">
        <f t="shared" si="46"/>
        <v>0</v>
      </c>
      <c r="M89" s="53">
        <f t="shared" si="46"/>
        <v>0</v>
      </c>
      <c r="N89" s="53">
        <f t="shared" si="46"/>
        <v>0</v>
      </c>
      <c r="O89" s="53">
        <f t="shared" si="46"/>
        <v>0</v>
      </c>
      <c r="P89" s="53">
        <f t="shared" si="46"/>
        <v>0</v>
      </c>
      <c r="Q89" s="53">
        <f t="shared" si="46"/>
        <v>0</v>
      </c>
      <c r="R89" s="53">
        <f t="shared" si="46"/>
        <v>0</v>
      </c>
      <c r="S89" s="53">
        <f t="shared" si="46"/>
        <v>0</v>
      </c>
      <c r="T89" s="53">
        <f t="shared" si="46"/>
        <v>0</v>
      </c>
      <c r="U89" s="53">
        <f t="shared" si="46"/>
        <v>0</v>
      </c>
      <c r="V89" s="53">
        <f t="shared" si="46"/>
        <v>0</v>
      </c>
      <c r="W89" s="53">
        <f t="shared" si="46"/>
        <v>0</v>
      </c>
      <c r="X89" s="53">
        <f t="shared" si="46"/>
        <v>0</v>
      </c>
      <c r="Y89" s="53">
        <f t="shared" si="46"/>
        <v>0</v>
      </c>
      <c r="Z89" s="53">
        <f t="shared" si="46"/>
        <v>0</v>
      </c>
      <c r="AA89" s="53">
        <f t="shared" si="46"/>
        <v>0</v>
      </c>
      <c r="AB89" s="53">
        <f t="shared" si="46"/>
        <v>0</v>
      </c>
      <c r="AC89" s="53">
        <f t="shared" si="46"/>
        <v>0</v>
      </c>
      <c r="AD89" s="53">
        <f t="shared" si="46"/>
        <v>0</v>
      </c>
      <c r="AE89" s="53">
        <f t="shared" si="46"/>
        <v>0</v>
      </c>
      <c r="AF89" s="53">
        <f t="shared" si="46"/>
        <v>0</v>
      </c>
      <c r="AG89" s="53">
        <f t="shared" si="46"/>
        <v>0</v>
      </c>
      <c r="AH89" s="53">
        <f t="shared" si="46"/>
        <v>0</v>
      </c>
      <c r="AI89" s="53">
        <f t="shared" si="46"/>
        <v>0</v>
      </c>
      <c r="AJ89" s="53">
        <f t="shared" si="46"/>
        <v>0</v>
      </c>
      <c r="AK89" s="53">
        <f t="shared" si="46"/>
        <v>0</v>
      </c>
      <c r="AL89" s="53">
        <f t="shared" si="46"/>
        <v>0</v>
      </c>
      <c r="AM89" s="53">
        <f t="shared" si="46"/>
        <v>0</v>
      </c>
      <c r="AN89" s="53">
        <f t="shared" si="46"/>
        <v>0</v>
      </c>
      <c r="AO89" s="53">
        <f t="shared" si="46"/>
        <v>0</v>
      </c>
      <c r="AP89" s="53">
        <f t="shared" si="46"/>
        <v>0</v>
      </c>
      <c r="AQ89" s="53">
        <f t="shared" si="46"/>
        <v>0</v>
      </c>
      <c r="AR89" s="53">
        <f t="shared" si="46"/>
        <v>0</v>
      </c>
      <c r="AS89" s="53">
        <f t="shared" si="46"/>
        <v>0</v>
      </c>
      <c r="AT89" s="53">
        <f t="shared" si="46"/>
        <v>0</v>
      </c>
      <c r="AU89" s="53">
        <f t="shared" si="46"/>
        <v>0</v>
      </c>
      <c r="AV89" s="53">
        <f t="shared" si="46"/>
        <v>0</v>
      </c>
      <c r="AW89" s="53">
        <f t="shared" si="46"/>
        <v>0</v>
      </c>
      <c r="AX89" s="53">
        <f t="shared" si="46"/>
        <v>0</v>
      </c>
      <c r="AY89" s="53">
        <f t="shared" si="46"/>
        <v>0</v>
      </c>
      <c r="AZ89" s="53">
        <f t="shared" si="46"/>
        <v>0</v>
      </c>
      <c r="BA89" s="53">
        <f t="shared" si="46"/>
        <v>0</v>
      </c>
      <c r="BB89" s="53">
        <f t="shared" si="46"/>
        <v>0</v>
      </c>
      <c r="BC89" s="53">
        <f t="shared" si="46"/>
        <v>0</v>
      </c>
      <c r="BD89" s="53">
        <f t="shared" si="46"/>
        <v>0</v>
      </c>
      <c r="BE89" s="53">
        <f t="shared" si="46"/>
        <v>0</v>
      </c>
      <c r="BF89" s="53">
        <f t="shared" si="46"/>
        <v>0</v>
      </c>
      <c r="BG89" s="53">
        <f t="shared" si="46"/>
        <v>0</v>
      </c>
      <c r="BH89" s="53">
        <f t="shared" si="46"/>
        <v>0</v>
      </c>
      <c r="BI89" s="53">
        <f t="shared" si="46"/>
        <v>0</v>
      </c>
      <c r="BJ89" s="53">
        <f t="shared" si="46"/>
        <v>0</v>
      </c>
      <c r="BK89" s="53">
        <f t="shared" si="46"/>
        <v>0</v>
      </c>
      <c r="BL89" s="53">
        <f t="shared" si="46"/>
        <v>0</v>
      </c>
      <c r="BM89" s="53">
        <f t="shared" si="46"/>
        <v>0</v>
      </c>
      <c r="BN89" s="53">
        <f t="shared" ref="BN89:CI89" si="47">BN$70</f>
        <v>0</v>
      </c>
      <c r="BO89" s="53">
        <f t="shared" si="47"/>
        <v>0</v>
      </c>
      <c r="BP89" s="53">
        <f t="shared" si="47"/>
        <v>0</v>
      </c>
      <c r="BQ89" s="53">
        <f t="shared" si="47"/>
        <v>0</v>
      </c>
      <c r="BR89" s="53">
        <f t="shared" si="47"/>
        <v>0</v>
      </c>
      <c r="BS89" s="53">
        <f t="shared" si="47"/>
        <v>0</v>
      </c>
      <c r="BT89" s="53">
        <f t="shared" si="47"/>
        <v>0</v>
      </c>
      <c r="BU89" s="53">
        <f t="shared" si="47"/>
        <v>0</v>
      </c>
      <c r="BV89" s="53">
        <f t="shared" si="47"/>
        <v>0</v>
      </c>
      <c r="BW89" s="53">
        <f t="shared" si="47"/>
        <v>0</v>
      </c>
      <c r="BX89" s="53">
        <f t="shared" si="47"/>
        <v>0</v>
      </c>
      <c r="BY89" s="53">
        <f t="shared" si="47"/>
        <v>0</v>
      </c>
      <c r="BZ89" s="53">
        <f t="shared" si="47"/>
        <v>0</v>
      </c>
      <c r="CA89" s="53">
        <f t="shared" si="47"/>
        <v>0</v>
      </c>
      <c r="CB89" s="53">
        <f t="shared" si="47"/>
        <v>0</v>
      </c>
      <c r="CC89" s="53">
        <f t="shared" si="47"/>
        <v>0</v>
      </c>
      <c r="CD89" s="53">
        <f t="shared" si="47"/>
        <v>0</v>
      </c>
      <c r="CE89" s="53">
        <f t="shared" si="47"/>
        <v>0</v>
      </c>
      <c r="CF89" s="53">
        <f t="shared" si="47"/>
        <v>0</v>
      </c>
      <c r="CG89" s="53">
        <f t="shared" si="47"/>
        <v>0</v>
      </c>
      <c r="CH89" s="78">
        <f t="shared" si="47"/>
        <v>0</v>
      </c>
      <c r="CI89" s="78">
        <f t="shared" si="47"/>
        <v>4</v>
      </c>
    </row>
    <row r="90" spans="1:87" s="53" customFormat="1" x14ac:dyDescent="0.35">
      <c r="A90" s="53">
        <f>A$71</f>
        <v>0</v>
      </c>
      <c r="B90" s="53">
        <f t="shared" ref="B90:BM90" si="48">B$71</f>
        <v>0</v>
      </c>
      <c r="C90" s="53">
        <f t="shared" si="48"/>
        <v>0</v>
      </c>
      <c r="D90" s="53">
        <f t="shared" si="48"/>
        <v>0</v>
      </c>
      <c r="E90" s="53">
        <f t="shared" si="48"/>
        <v>0</v>
      </c>
      <c r="F90" s="53">
        <f t="shared" si="48"/>
        <v>0</v>
      </c>
      <c r="G90" s="53">
        <f t="shared" si="48"/>
        <v>0</v>
      </c>
      <c r="H90" s="53">
        <f t="shared" si="48"/>
        <v>0</v>
      </c>
      <c r="I90" s="53">
        <f t="shared" si="48"/>
        <v>0</v>
      </c>
      <c r="J90" s="53">
        <f t="shared" si="48"/>
        <v>0</v>
      </c>
      <c r="K90" s="53">
        <f t="shared" si="48"/>
        <v>0</v>
      </c>
      <c r="L90" s="53">
        <f t="shared" si="48"/>
        <v>0</v>
      </c>
      <c r="M90" s="53">
        <f t="shared" si="48"/>
        <v>0</v>
      </c>
      <c r="N90" s="53">
        <f t="shared" si="48"/>
        <v>0</v>
      </c>
      <c r="O90" s="53">
        <f t="shared" si="48"/>
        <v>0</v>
      </c>
      <c r="P90" s="53">
        <f t="shared" si="48"/>
        <v>0</v>
      </c>
      <c r="Q90" s="53">
        <f t="shared" si="48"/>
        <v>0</v>
      </c>
      <c r="R90" s="53">
        <f t="shared" si="48"/>
        <v>0</v>
      </c>
      <c r="S90" s="53">
        <f t="shared" si="48"/>
        <v>0</v>
      </c>
      <c r="T90" s="53">
        <f t="shared" si="48"/>
        <v>0</v>
      </c>
      <c r="U90" s="53">
        <f t="shared" si="48"/>
        <v>0</v>
      </c>
      <c r="V90" s="53">
        <f t="shared" si="48"/>
        <v>0</v>
      </c>
      <c r="W90" s="53">
        <f t="shared" si="48"/>
        <v>0</v>
      </c>
      <c r="X90" s="53">
        <f t="shared" si="48"/>
        <v>0</v>
      </c>
      <c r="Y90" s="53">
        <f t="shared" si="48"/>
        <v>0</v>
      </c>
      <c r="Z90" s="53">
        <f t="shared" si="48"/>
        <v>0</v>
      </c>
      <c r="AA90" s="53">
        <f t="shared" si="48"/>
        <v>0</v>
      </c>
      <c r="AB90" s="53">
        <f t="shared" si="48"/>
        <v>0</v>
      </c>
      <c r="AC90" s="53">
        <f t="shared" si="48"/>
        <v>0</v>
      </c>
      <c r="AD90" s="53">
        <f t="shared" si="48"/>
        <v>0</v>
      </c>
      <c r="AE90" s="53">
        <f t="shared" si="48"/>
        <v>0</v>
      </c>
      <c r="AF90" s="53">
        <f t="shared" si="48"/>
        <v>0</v>
      </c>
      <c r="AG90" s="53">
        <f t="shared" si="48"/>
        <v>0</v>
      </c>
      <c r="AH90" s="53">
        <f t="shared" si="48"/>
        <v>0</v>
      </c>
      <c r="AI90" s="53">
        <f t="shared" si="48"/>
        <v>0</v>
      </c>
      <c r="AJ90" s="53">
        <f t="shared" si="48"/>
        <v>0</v>
      </c>
      <c r="AK90" s="53">
        <f t="shared" si="48"/>
        <v>0</v>
      </c>
      <c r="AL90" s="53">
        <f t="shared" si="48"/>
        <v>0</v>
      </c>
      <c r="AM90" s="53">
        <f t="shared" si="48"/>
        <v>0</v>
      </c>
      <c r="AN90" s="53">
        <f t="shared" si="48"/>
        <v>0</v>
      </c>
      <c r="AO90" s="53">
        <f t="shared" si="48"/>
        <v>0</v>
      </c>
      <c r="AP90" s="53">
        <f t="shared" si="48"/>
        <v>0</v>
      </c>
      <c r="AQ90" s="53">
        <f t="shared" si="48"/>
        <v>0</v>
      </c>
      <c r="AR90" s="53">
        <f t="shared" si="48"/>
        <v>0</v>
      </c>
      <c r="AS90" s="53">
        <f t="shared" si="48"/>
        <v>0</v>
      </c>
      <c r="AT90" s="53">
        <f t="shared" si="48"/>
        <v>0</v>
      </c>
      <c r="AU90" s="53">
        <f t="shared" si="48"/>
        <v>0</v>
      </c>
      <c r="AV90" s="53">
        <f t="shared" si="48"/>
        <v>0</v>
      </c>
      <c r="AW90" s="53">
        <f t="shared" si="48"/>
        <v>0</v>
      </c>
      <c r="AX90" s="53">
        <f t="shared" si="48"/>
        <v>0</v>
      </c>
      <c r="AY90" s="53">
        <f t="shared" si="48"/>
        <v>0</v>
      </c>
      <c r="AZ90" s="53">
        <f t="shared" si="48"/>
        <v>0</v>
      </c>
      <c r="BA90" s="53">
        <f t="shared" si="48"/>
        <v>0</v>
      </c>
      <c r="BB90" s="53">
        <f t="shared" si="48"/>
        <v>0</v>
      </c>
      <c r="BC90" s="53">
        <f t="shared" si="48"/>
        <v>0</v>
      </c>
      <c r="BD90" s="53">
        <f t="shared" si="48"/>
        <v>0</v>
      </c>
      <c r="BE90" s="53">
        <f t="shared" si="48"/>
        <v>0</v>
      </c>
      <c r="BF90" s="53">
        <f t="shared" si="48"/>
        <v>0</v>
      </c>
      <c r="BG90" s="53">
        <f t="shared" si="48"/>
        <v>0</v>
      </c>
      <c r="BH90" s="53">
        <f t="shared" si="48"/>
        <v>0</v>
      </c>
      <c r="BI90" s="53">
        <f t="shared" si="48"/>
        <v>0</v>
      </c>
      <c r="BJ90" s="53">
        <f t="shared" si="48"/>
        <v>0</v>
      </c>
      <c r="BK90" s="53">
        <f t="shared" si="48"/>
        <v>0</v>
      </c>
      <c r="BL90" s="53">
        <f t="shared" si="48"/>
        <v>0</v>
      </c>
      <c r="BM90" s="53">
        <f t="shared" si="48"/>
        <v>0</v>
      </c>
      <c r="BN90" s="53">
        <f t="shared" ref="BN90:CI90" si="49">BN$71</f>
        <v>0</v>
      </c>
      <c r="BO90" s="53">
        <f t="shared" si="49"/>
        <v>0</v>
      </c>
      <c r="BP90" s="53">
        <f t="shared" si="49"/>
        <v>0</v>
      </c>
      <c r="BQ90" s="53">
        <f t="shared" si="49"/>
        <v>0</v>
      </c>
      <c r="BR90" s="53">
        <f t="shared" si="49"/>
        <v>0</v>
      </c>
      <c r="BS90" s="53">
        <f t="shared" si="49"/>
        <v>0</v>
      </c>
      <c r="BT90" s="53">
        <f t="shared" si="49"/>
        <v>0</v>
      </c>
      <c r="BU90" s="53">
        <f t="shared" si="49"/>
        <v>0</v>
      </c>
      <c r="BV90" s="53">
        <f t="shared" si="49"/>
        <v>0</v>
      </c>
      <c r="BW90" s="53">
        <f t="shared" si="49"/>
        <v>0</v>
      </c>
      <c r="BX90" s="53">
        <f t="shared" si="49"/>
        <v>0</v>
      </c>
      <c r="BY90" s="53">
        <f t="shared" si="49"/>
        <v>0</v>
      </c>
      <c r="BZ90" s="53">
        <f t="shared" si="49"/>
        <v>0</v>
      </c>
      <c r="CA90" s="53">
        <f t="shared" si="49"/>
        <v>0</v>
      </c>
      <c r="CB90" s="53">
        <f t="shared" si="49"/>
        <v>0</v>
      </c>
      <c r="CC90" s="53">
        <f t="shared" si="49"/>
        <v>0</v>
      </c>
      <c r="CD90" s="53">
        <f t="shared" si="49"/>
        <v>0</v>
      </c>
      <c r="CE90" s="53">
        <f t="shared" si="49"/>
        <v>0</v>
      </c>
      <c r="CF90" s="53">
        <f t="shared" si="49"/>
        <v>0</v>
      </c>
      <c r="CG90" s="53">
        <f t="shared" si="49"/>
        <v>0</v>
      </c>
      <c r="CH90" s="78">
        <f t="shared" si="49"/>
        <v>0</v>
      </c>
      <c r="CI90" s="78">
        <f t="shared" si="49"/>
        <v>8</v>
      </c>
    </row>
    <row r="91" spans="1:87" s="53" customFormat="1" x14ac:dyDescent="0.35">
      <c r="A91" s="53">
        <f>A$72</f>
        <v>0</v>
      </c>
      <c r="B91" s="53">
        <f t="shared" ref="B91:BM91" si="50">B$72</f>
        <v>0</v>
      </c>
      <c r="C91" s="53">
        <f t="shared" si="50"/>
        <v>0</v>
      </c>
      <c r="D91" s="53">
        <f t="shared" si="50"/>
        <v>0</v>
      </c>
      <c r="E91" s="53">
        <f t="shared" si="50"/>
        <v>0</v>
      </c>
      <c r="F91" s="53">
        <f t="shared" si="50"/>
        <v>0</v>
      </c>
      <c r="G91" s="53">
        <f t="shared" si="50"/>
        <v>0</v>
      </c>
      <c r="H91" s="53">
        <f t="shared" si="50"/>
        <v>0</v>
      </c>
      <c r="I91" s="53">
        <f t="shared" si="50"/>
        <v>0</v>
      </c>
      <c r="J91" s="53">
        <f t="shared" si="50"/>
        <v>0</v>
      </c>
      <c r="K91" s="53">
        <f t="shared" si="50"/>
        <v>0</v>
      </c>
      <c r="L91" s="53">
        <f t="shared" si="50"/>
        <v>0</v>
      </c>
      <c r="M91" s="53">
        <f t="shared" si="50"/>
        <v>0</v>
      </c>
      <c r="N91" s="53">
        <f t="shared" si="50"/>
        <v>0</v>
      </c>
      <c r="O91" s="53">
        <f t="shared" si="50"/>
        <v>0</v>
      </c>
      <c r="P91" s="53">
        <f t="shared" si="50"/>
        <v>0</v>
      </c>
      <c r="Q91" s="53">
        <f t="shared" si="50"/>
        <v>0</v>
      </c>
      <c r="R91" s="53">
        <f t="shared" si="50"/>
        <v>0</v>
      </c>
      <c r="S91" s="53">
        <f t="shared" si="50"/>
        <v>0</v>
      </c>
      <c r="T91" s="53">
        <f t="shared" si="50"/>
        <v>0</v>
      </c>
      <c r="U91" s="53">
        <f t="shared" si="50"/>
        <v>0</v>
      </c>
      <c r="V91" s="53">
        <f t="shared" si="50"/>
        <v>0</v>
      </c>
      <c r="W91" s="53">
        <f t="shared" si="50"/>
        <v>0</v>
      </c>
      <c r="X91" s="53">
        <f t="shared" si="50"/>
        <v>0</v>
      </c>
      <c r="Y91" s="53">
        <f t="shared" si="50"/>
        <v>0</v>
      </c>
      <c r="Z91" s="53">
        <f t="shared" si="50"/>
        <v>0</v>
      </c>
      <c r="AA91" s="53">
        <f t="shared" si="50"/>
        <v>0</v>
      </c>
      <c r="AB91" s="53">
        <f t="shared" si="50"/>
        <v>0</v>
      </c>
      <c r="AC91" s="53">
        <f t="shared" si="50"/>
        <v>0</v>
      </c>
      <c r="AD91" s="53">
        <f t="shared" si="50"/>
        <v>0</v>
      </c>
      <c r="AE91" s="53">
        <f t="shared" si="50"/>
        <v>0</v>
      </c>
      <c r="AF91" s="53">
        <f t="shared" si="50"/>
        <v>0</v>
      </c>
      <c r="AG91" s="53">
        <f t="shared" si="50"/>
        <v>0</v>
      </c>
      <c r="AH91" s="53">
        <f t="shared" si="50"/>
        <v>0</v>
      </c>
      <c r="AI91" s="53">
        <f t="shared" si="50"/>
        <v>0</v>
      </c>
      <c r="AJ91" s="53">
        <f t="shared" si="50"/>
        <v>0</v>
      </c>
      <c r="AK91" s="53">
        <f t="shared" si="50"/>
        <v>0</v>
      </c>
      <c r="AL91" s="53">
        <f t="shared" si="50"/>
        <v>0</v>
      </c>
      <c r="AM91" s="53">
        <f t="shared" si="50"/>
        <v>0</v>
      </c>
      <c r="AN91" s="53">
        <f t="shared" si="50"/>
        <v>0</v>
      </c>
      <c r="AO91" s="53">
        <f t="shared" si="50"/>
        <v>0</v>
      </c>
      <c r="AP91" s="53">
        <f t="shared" si="50"/>
        <v>0</v>
      </c>
      <c r="AQ91" s="53">
        <f t="shared" si="50"/>
        <v>0</v>
      </c>
      <c r="AR91" s="53">
        <f t="shared" si="50"/>
        <v>0</v>
      </c>
      <c r="AS91" s="53">
        <f t="shared" si="50"/>
        <v>0</v>
      </c>
      <c r="AT91" s="53">
        <f t="shared" si="50"/>
        <v>0</v>
      </c>
      <c r="AU91" s="53">
        <f t="shared" si="50"/>
        <v>0</v>
      </c>
      <c r="AV91" s="53">
        <f t="shared" si="50"/>
        <v>0</v>
      </c>
      <c r="AW91" s="53">
        <f t="shared" si="50"/>
        <v>0</v>
      </c>
      <c r="AX91" s="53">
        <f t="shared" si="50"/>
        <v>0</v>
      </c>
      <c r="AY91" s="53">
        <f t="shared" si="50"/>
        <v>0</v>
      </c>
      <c r="AZ91" s="53">
        <f t="shared" si="50"/>
        <v>0</v>
      </c>
      <c r="BA91" s="53">
        <f t="shared" si="50"/>
        <v>0</v>
      </c>
      <c r="BB91" s="53">
        <f t="shared" si="50"/>
        <v>0</v>
      </c>
      <c r="BC91" s="53">
        <f t="shared" si="50"/>
        <v>0</v>
      </c>
      <c r="BD91" s="53">
        <f t="shared" si="50"/>
        <v>0</v>
      </c>
      <c r="BE91" s="53">
        <f t="shared" si="50"/>
        <v>0</v>
      </c>
      <c r="BF91" s="53">
        <f t="shared" si="50"/>
        <v>0</v>
      </c>
      <c r="BG91" s="53">
        <f t="shared" si="50"/>
        <v>0</v>
      </c>
      <c r="BH91" s="53">
        <f t="shared" si="50"/>
        <v>0</v>
      </c>
      <c r="BI91" s="53">
        <f t="shared" si="50"/>
        <v>0</v>
      </c>
      <c r="BJ91" s="53">
        <f t="shared" si="50"/>
        <v>0</v>
      </c>
      <c r="BK91" s="53">
        <f t="shared" si="50"/>
        <v>0</v>
      </c>
      <c r="BL91" s="53">
        <f t="shared" si="50"/>
        <v>0</v>
      </c>
      <c r="BM91" s="53">
        <f t="shared" si="50"/>
        <v>0</v>
      </c>
      <c r="BN91" s="53">
        <f t="shared" ref="BN91:CI91" si="51">BN$72</f>
        <v>0</v>
      </c>
      <c r="BO91" s="53">
        <f t="shared" si="51"/>
        <v>0</v>
      </c>
      <c r="BP91" s="53">
        <f t="shared" si="51"/>
        <v>0</v>
      </c>
      <c r="BQ91" s="53">
        <f t="shared" si="51"/>
        <v>0</v>
      </c>
      <c r="BR91" s="53">
        <f t="shared" si="51"/>
        <v>0</v>
      </c>
      <c r="BS91" s="53">
        <f t="shared" si="51"/>
        <v>0</v>
      </c>
      <c r="BT91" s="53">
        <f t="shared" si="51"/>
        <v>0</v>
      </c>
      <c r="BU91" s="53">
        <f t="shared" si="51"/>
        <v>0</v>
      </c>
      <c r="BV91" s="53">
        <f t="shared" si="51"/>
        <v>0</v>
      </c>
      <c r="BW91" s="53">
        <f t="shared" si="51"/>
        <v>0</v>
      </c>
      <c r="BX91" s="53">
        <f t="shared" si="51"/>
        <v>0</v>
      </c>
      <c r="BY91" s="53">
        <f t="shared" si="51"/>
        <v>0</v>
      </c>
      <c r="BZ91" s="53">
        <f t="shared" si="51"/>
        <v>0</v>
      </c>
      <c r="CA91" s="53">
        <f t="shared" si="51"/>
        <v>0</v>
      </c>
      <c r="CB91" s="53">
        <f t="shared" si="51"/>
        <v>0</v>
      </c>
      <c r="CC91" s="53">
        <f t="shared" si="51"/>
        <v>0</v>
      </c>
      <c r="CD91" s="53">
        <f t="shared" si="51"/>
        <v>0</v>
      </c>
      <c r="CE91" s="53">
        <f t="shared" si="51"/>
        <v>0</v>
      </c>
      <c r="CF91" s="53">
        <f t="shared" si="51"/>
        <v>0</v>
      </c>
      <c r="CG91" s="53">
        <f t="shared" si="51"/>
        <v>0</v>
      </c>
      <c r="CH91" s="78">
        <f t="shared" si="51"/>
        <v>0</v>
      </c>
      <c r="CI91" s="78">
        <f t="shared" si="51"/>
        <v>1</v>
      </c>
    </row>
    <row r="92" spans="1:87" s="53" customFormat="1" x14ac:dyDescent="0.35">
      <c r="A92" s="53">
        <f>A$73</f>
        <v>0</v>
      </c>
      <c r="B92" s="53">
        <f t="shared" ref="B92:BM92" si="52">B$73</f>
        <v>0</v>
      </c>
      <c r="C92" s="53">
        <f t="shared" si="52"/>
        <v>0</v>
      </c>
      <c r="D92" s="53">
        <f t="shared" si="52"/>
        <v>0</v>
      </c>
      <c r="E92" s="53">
        <f t="shared" si="52"/>
        <v>0</v>
      </c>
      <c r="F92" s="53">
        <f t="shared" si="52"/>
        <v>0</v>
      </c>
      <c r="G92" s="53">
        <f t="shared" si="52"/>
        <v>0</v>
      </c>
      <c r="H92" s="53">
        <f t="shared" si="52"/>
        <v>0</v>
      </c>
      <c r="I92" s="53">
        <f t="shared" si="52"/>
        <v>0</v>
      </c>
      <c r="J92" s="53">
        <f t="shared" si="52"/>
        <v>0</v>
      </c>
      <c r="K92" s="53">
        <f t="shared" si="52"/>
        <v>0</v>
      </c>
      <c r="L92" s="53">
        <f t="shared" si="52"/>
        <v>0</v>
      </c>
      <c r="M92" s="53">
        <f t="shared" si="52"/>
        <v>0</v>
      </c>
      <c r="N92" s="53">
        <f t="shared" si="52"/>
        <v>0</v>
      </c>
      <c r="O92" s="53">
        <f t="shared" si="52"/>
        <v>0</v>
      </c>
      <c r="P92" s="53">
        <f t="shared" si="52"/>
        <v>0</v>
      </c>
      <c r="Q92" s="53">
        <f t="shared" si="52"/>
        <v>0</v>
      </c>
      <c r="R92" s="53">
        <f t="shared" si="52"/>
        <v>0</v>
      </c>
      <c r="S92" s="53">
        <f t="shared" si="52"/>
        <v>0</v>
      </c>
      <c r="T92" s="53">
        <f t="shared" si="52"/>
        <v>0</v>
      </c>
      <c r="U92" s="53">
        <f t="shared" si="52"/>
        <v>0</v>
      </c>
      <c r="V92" s="53">
        <f t="shared" si="52"/>
        <v>0</v>
      </c>
      <c r="W92" s="53">
        <f t="shared" si="52"/>
        <v>0</v>
      </c>
      <c r="X92" s="53">
        <f t="shared" si="52"/>
        <v>0</v>
      </c>
      <c r="Y92" s="53">
        <f t="shared" si="52"/>
        <v>0</v>
      </c>
      <c r="Z92" s="53">
        <f t="shared" si="52"/>
        <v>0</v>
      </c>
      <c r="AA92" s="53">
        <f t="shared" si="52"/>
        <v>0</v>
      </c>
      <c r="AB92" s="53">
        <f t="shared" si="52"/>
        <v>0</v>
      </c>
      <c r="AC92" s="53">
        <f t="shared" si="52"/>
        <v>0</v>
      </c>
      <c r="AD92" s="53">
        <f t="shared" si="52"/>
        <v>0</v>
      </c>
      <c r="AE92" s="53">
        <f t="shared" si="52"/>
        <v>0</v>
      </c>
      <c r="AF92" s="53">
        <f t="shared" si="52"/>
        <v>0</v>
      </c>
      <c r="AG92" s="53">
        <f t="shared" si="52"/>
        <v>0</v>
      </c>
      <c r="AH92" s="53">
        <f t="shared" si="52"/>
        <v>0</v>
      </c>
      <c r="AI92" s="53">
        <f t="shared" si="52"/>
        <v>0</v>
      </c>
      <c r="AJ92" s="53">
        <f t="shared" si="52"/>
        <v>0</v>
      </c>
      <c r="AK92" s="53">
        <f t="shared" si="52"/>
        <v>0</v>
      </c>
      <c r="AL92" s="53">
        <f t="shared" si="52"/>
        <v>0</v>
      </c>
      <c r="AM92" s="53">
        <f t="shared" si="52"/>
        <v>0</v>
      </c>
      <c r="AN92" s="53">
        <f t="shared" si="52"/>
        <v>0</v>
      </c>
      <c r="AO92" s="53">
        <f t="shared" si="52"/>
        <v>0</v>
      </c>
      <c r="AP92" s="53">
        <f t="shared" si="52"/>
        <v>0</v>
      </c>
      <c r="AQ92" s="53">
        <f t="shared" si="52"/>
        <v>0</v>
      </c>
      <c r="AR92" s="53">
        <f t="shared" si="52"/>
        <v>0</v>
      </c>
      <c r="AS92" s="53">
        <f t="shared" si="52"/>
        <v>0</v>
      </c>
      <c r="AT92" s="53">
        <f t="shared" si="52"/>
        <v>0</v>
      </c>
      <c r="AU92" s="53">
        <f t="shared" si="52"/>
        <v>0</v>
      </c>
      <c r="AV92" s="53">
        <f t="shared" si="52"/>
        <v>0</v>
      </c>
      <c r="AW92" s="53">
        <f t="shared" si="52"/>
        <v>0</v>
      </c>
      <c r="AX92" s="53">
        <f t="shared" si="52"/>
        <v>0</v>
      </c>
      <c r="AY92" s="53">
        <f t="shared" si="52"/>
        <v>0</v>
      </c>
      <c r="AZ92" s="53">
        <f t="shared" si="52"/>
        <v>0</v>
      </c>
      <c r="BA92" s="53">
        <f t="shared" si="52"/>
        <v>0</v>
      </c>
      <c r="BB92" s="53">
        <f t="shared" si="52"/>
        <v>0</v>
      </c>
      <c r="BC92" s="53">
        <f t="shared" si="52"/>
        <v>0</v>
      </c>
      <c r="BD92" s="53">
        <f t="shared" si="52"/>
        <v>0</v>
      </c>
      <c r="BE92" s="53">
        <f t="shared" si="52"/>
        <v>0</v>
      </c>
      <c r="BF92" s="53">
        <f t="shared" si="52"/>
        <v>0</v>
      </c>
      <c r="BG92" s="53">
        <f t="shared" si="52"/>
        <v>0</v>
      </c>
      <c r="BH92" s="53">
        <f t="shared" si="52"/>
        <v>0</v>
      </c>
      <c r="BI92" s="53">
        <f t="shared" si="52"/>
        <v>0</v>
      </c>
      <c r="BJ92" s="53">
        <f t="shared" si="52"/>
        <v>0</v>
      </c>
      <c r="BK92" s="53">
        <f t="shared" si="52"/>
        <v>0</v>
      </c>
      <c r="BL92" s="53">
        <f t="shared" si="52"/>
        <v>0</v>
      </c>
      <c r="BM92" s="53">
        <f t="shared" si="52"/>
        <v>0</v>
      </c>
      <c r="BN92" s="53">
        <f t="shared" ref="BN92:CI92" si="53">BN$73</f>
        <v>0</v>
      </c>
      <c r="BO92" s="53">
        <f t="shared" si="53"/>
        <v>0</v>
      </c>
      <c r="BP92" s="53">
        <f t="shared" si="53"/>
        <v>0</v>
      </c>
      <c r="BQ92" s="53">
        <f t="shared" si="53"/>
        <v>0</v>
      </c>
      <c r="BR92" s="53">
        <f t="shared" si="53"/>
        <v>0</v>
      </c>
      <c r="BS92" s="53">
        <f t="shared" si="53"/>
        <v>0</v>
      </c>
      <c r="BT92" s="53">
        <f t="shared" si="53"/>
        <v>0</v>
      </c>
      <c r="BU92" s="53">
        <f t="shared" si="53"/>
        <v>0</v>
      </c>
      <c r="BV92" s="53">
        <f t="shared" si="53"/>
        <v>0</v>
      </c>
      <c r="BW92" s="53">
        <f t="shared" si="53"/>
        <v>0</v>
      </c>
      <c r="BX92" s="53">
        <f t="shared" si="53"/>
        <v>0</v>
      </c>
      <c r="BY92" s="53">
        <f t="shared" si="53"/>
        <v>0</v>
      </c>
      <c r="BZ92" s="53">
        <f t="shared" si="53"/>
        <v>0</v>
      </c>
      <c r="CA92" s="53">
        <f t="shared" si="53"/>
        <v>0</v>
      </c>
      <c r="CB92" s="53">
        <f t="shared" si="53"/>
        <v>0</v>
      </c>
      <c r="CC92" s="53">
        <f t="shared" si="53"/>
        <v>0</v>
      </c>
      <c r="CD92" s="53">
        <f t="shared" si="53"/>
        <v>0</v>
      </c>
      <c r="CE92" s="53">
        <f t="shared" si="53"/>
        <v>0</v>
      </c>
      <c r="CF92" s="53">
        <f t="shared" si="53"/>
        <v>0</v>
      </c>
      <c r="CG92" s="53">
        <f t="shared" si="53"/>
        <v>0</v>
      </c>
      <c r="CH92" s="78">
        <f t="shared" si="53"/>
        <v>0</v>
      </c>
      <c r="CI92" s="78">
        <f t="shared" si="53"/>
        <v>5</v>
      </c>
    </row>
    <row r="93" spans="1:87" s="53" customFormat="1" x14ac:dyDescent="0.35">
      <c r="A93" s="53">
        <f>A$74</f>
        <v>0</v>
      </c>
      <c r="B93" s="53">
        <f t="shared" ref="B93:BM93" si="54">B$74</f>
        <v>0</v>
      </c>
      <c r="C93" s="53">
        <f t="shared" si="54"/>
        <v>0</v>
      </c>
      <c r="D93" s="53">
        <f t="shared" si="54"/>
        <v>0</v>
      </c>
      <c r="E93" s="53">
        <f t="shared" si="54"/>
        <v>0</v>
      </c>
      <c r="F93" s="53">
        <f t="shared" si="54"/>
        <v>0</v>
      </c>
      <c r="G93" s="53">
        <f t="shared" si="54"/>
        <v>0</v>
      </c>
      <c r="H93" s="53">
        <f t="shared" si="54"/>
        <v>0</v>
      </c>
      <c r="I93" s="53">
        <f t="shared" si="54"/>
        <v>0</v>
      </c>
      <c r="J93" s="53">
        <f t="shared" si="54"/>
        <v>0</v>
      </c>
      <c r="K93" s="53">
        <f t="shared" si="54"/>
        <v>0</v>
      </c>
      <c r="L93" s="53">
        <f t="shared" si="54"/>
        <v>0</v>
      </c>
      <c r="M93" s="53">
        <f t="shared" si="54"/>
        <v>0</v>
      </c>
      <c r="N93" s="53">
        <f t="shared" si="54"/>
        <v>0</v>
      </c>
      <c r="O93" s="53">
        <f t="shared" si="54"/>
        <v>0</v>
      </c>
      <c r="P93" s="53">
        <f t="shared" si="54"/>
        <v>0</v>
      </c>
      <c r="Q93" s="53">
        <f t="shared" si="54"/>
        <v>0</v>
      </c>
      <c r="R93" s="53">
        <f t="shared" si="54"/>
        <v>0</v>
      </c>
      <c r="S93" s="53">
        <f t="shared" si="54"/>
        <v>0</v>
      </c>
      <c r="T93" s="53">
        <f t="shared" si="54"/>
        <v>0</v>
      </c>
      <c r="U93" s="53">
        <f t="shared" si="54"/>
        <v>0</v>
      </c>
      <c r="V93" s="53">
        <f t="shared" si="54"/>
        <v>0</v>
      </c>
      <c r="W93" s="53">
        <f t="shared" si="54"/>
        <v>0</v>
      </c>
      <c r="X93" s="53">
        <f t="shared" si="54"/>
        <v>0</v>
      </c>
      <c r="Y93" s="53">
        <f t="shared" si="54"/>
        <v>0</v>
      </c>
      <c r="Z93" s="53">
        <f t="shared" si="54"/>
        <v>0</v>
      </c>
      <c r="AA93" s="53">
        <f t="shared" si="54"/>
        <v>0</v>
      </c>
      <c r="AB93" s="53">
        <f t="shared" si="54"/>
        <v>0</v>
      </c>
      <c r="AC93" s="53">
        <f t="shared" si="54"/>
        <v>0</v>
      </c>
      <c r="AD93" s="53">
        <f t="shared" si="54"/>
        <v>0</v>
      </c>
      <c r="AE93" s="53">
        <f t="shared" si="54"/>
        <v>0</v>
      </c>
      <c r="AF93" s="53">
        <f t="shared" si="54"/>
        <v>0</v>
      </c>
      <c r="AG93" s="53">
        <f t="shared" si="54"/>
        <v>0</v>
      </c>
      <c r="AH93" s="53">
        <f t="shared" si="54"/>
        <v>0</v>
      </c>
      <c r="AI93" s="53">
        <f t="shared" si="54"/>
        <v>0</v>
      </c>
      <c r="AJ93" s="53">
        <f t="shared" si="54"/>
        <v>0</v>
      </c>
      <c r="AK93" s="53">
        <f t="shared" si="54"/>
        <v>0</v>
      </c>
      <c r="AL93" s="53">
        <f t="shared" si="54"/>
        <v>0</v>
      </c>
      <c r="AM93" s="53">
        <f t="shared" si="54"/>
        <v>0</v>
      </c>
      <c r="AN93" s="53">
        <f t="shared" si="54"/>
        <v>0</v>
      </c>
      <c r="AO93" s="53">
        <f t="shared" si="54"/>
        <v>0</v>
      </c>
      <c r="AP93" s="53">
        <f t="shared" si="54"/>
        <v>0</v>
      </c>
      <c r="AQ93" s="53">
        <f t="shared" si="54"/>
        <v>0</v>
      </c>
      <c r="AR93" s="53">
        <f t="shared" si="54"/>
        <v>0</v>
      </c>
      <c r="AS93" s="53">
        <f t="shared" si="54"/>
        <v>0</v>
      </c>
      <c r="AT93" s="53">
        <f t="shared" si="54"/>
        <v>0</v>
      </c>
      <c r="AU93" s="53">
        <f t="shared" si="54"/>
        <v>0</v>
      </c>
      <c r="AV93" s="53">
        <f t="shared" si="54"/>
        <v>0</v>
      </c>
      <c r="AW93" s="53">
        <f t="shared" si="54"/>
        <v>0</v>
      </c>
      <c r="AX93" s="53">
        <f t="shared" si="54"/>
        <v>0</v>
      </c>
      <c r="AY93" s="53">
        <f t="shared" si="54"/>
        <v>0</v>
      </c>
      <c r="AZ93" s="53">
        <f t="shared" si="54"/>
        <v>0</v>
      </c>
      <c r="BA93" s="53">
        <f t="shared" si="54"/>
        <v>0</v>
      </c>
      <c r="BB93" s="53">
        <f t="shared" si="54"/>
        <v>0</v>
      </c>
      <c r="BC93" s="53">
        <f t="shared" si="54"/>
        <v>0</v>
      </c>
      <c r="BD93" s="53">
        <f t="shared" si="54"/>
        <v>0</v>
      </c>
      <c r="BE93" s="53">
        <f t="shared" si="54"/>
        <v>0</v>
      </c>
      <c r="BF93" s="53">
        <f t="shared" si="54"/>
        <v>0</v>
      </c>
      <c r="BG93" s="53">
        <f t="shared" si="54"/>
        <v>0</v>
      </c>
      <c r="BH93" s="53">
        <f t="shared" si="54"/>
        <v>0</v>
      </c>
      <c r="BI93" s="53">
        <f t="shared" si="54"/>
        <v>0</v>
      </c>
      <c r="BJ93" s="53">
        <f t="shared" si="54"/>
        <v>0</v>
      </c>
      <c r="BK93" s="53">
        <f t="shared" si="54"/>
        <v>0</v>
      </c>
      <c r="BL93" s="53">
        <f t="shared" si="54"/>
        <v>0</v>
      </c>
      <c r="BM93" s="53">
        <f t="shared" si="54"/>
        <v>0</v>
      </c>
      <c r="BN93" s="53">
        <f t="shared" ref="BN93:CI93" si="55">BN$74</f>
        <v>0</v>
      </c>
      <c r="BO93" s="53">
        <f t="shared" si="55"/>
        <v>0</v>
      </c>
      <c r="BP93" s="53">
        <f t="shared" si="55"/>
        <v>0</v>
      </c>
      <c r="BQ93" s="53">
        <f t="shared" si="55"/>
        <v>0</v>
      </c>
      <c r="BR93" s="53">
        <f t="shared" si="55"/>
        <v>0</v>
      </c>
      <c r="BS93" s="53">
        <f t="shared" si="55"/>
        <v>0</v>
      </c>
      <c r="BT93" s="53">
        <f t="shared" si="55"/>
        <v>0</v>
      </c>
      <c r="BU93" s="53">
        <f t="shared" si="55"/>
        <v>0</v>
      </c>
      <c r="BV93" s="53">
        <f t="shared" si="55"/>
        <v>0</v>
      </c>
      <c r="BW93" s="53">
        <f t="shared" si="55"/>
        <v>0</v>
      </c>
      <c r="BX93" s="53">
        <f t="shared" si="55"/>
        <v>0</v>
      </c>
      <c r="BY93" s="53">
        <f t="shared" si="55"/>
        <v>0</v>
      </c>
      <c r="BZ93" s="53">
        <f t="shared" si="55"/>
        <v>0</v>
      </c>
      <c r="CA93" s="53">
        <f t="shared" si="55"/>
        <v>0</v>
      </c>
      <c r="CB93" s="53">
        <f t="shared" si="55"/>
        <v>0</v>
      </c>
      <c r="CC93" s="53">
        <f t="shared" si="55"/>
        <v>0</v>
      </c>
      <c r="CD93" s="53">
        <f t="shared" si="55"/>
        <v>0</v>
      </c>
      <c r="CE93" s="53">
        <f t="shared" si="55"/>
        <v>0</v>
      </c>
      <c r="CF93" s="53">
        <f t="shared" si="55"/>
        <v>0</v>
      </c>
      <c r="CG93" s="53">
        <f t="shared" si="55"/>
        <v>0</v>
      </c>
      <c r="CH93" s="78">
        <f t="shared" si="55"/>
        <v>0</v>
      </c>
      <c r="CI93" s="78">
        <f t="shared" si="55"/>
        <v>1</v>
      </c>
    </row>
    <row r="94" spans="1:87" s="53" customFormat="1" x14ac:dyDescent="0.35">
      <c r="A94" s="53">
        <f>A$75</f>
        <v>0</v>
      </c>
      <c r="B94" s="53">
        <f t="shared" ref="B94:BM94" si="56">B$75</f>
        <v>0</v>
      </c>
      <c r="C94" s="53">
        <f t="shared" si="56"/>
        <v>0</v>
      </c>
      <c r="D94" s="53">
        <f t="shared" si="56"/>
        <v>0</v>
      </c>
      <c r="E94" s="53">
        <f t="shared" si="56"/>
        <v>0</v>
      </c>
      <c r="F94" s="53">
        <f t="shared" si="56"/>
        <v>0</v>
      </c>
      <c r="G94" s="53">
        <f t="shared" si="56"/>
        <v>0</v>
      </c>
      <c r="H94" s="53">
        <f t="shared" si="56"/>
        <v>0</v>
      </c>
      <c r="I94" s="53">
        <f t="shared" si="56"/>
        <v>0</v>
      </c>
      <c r="J94" s="53">
        <f t="shared" si="56"/>
        <v>0</v>
      </c>
      <c r="K94" s="53">
        <f t="shared" si="56"/>
        <v>0</v>
      </c>
      <c r="L94" s="53">
        <f t="shared" si="56"/>
        <v>0</v>
      </c>
      <c r="M94" s="53">
        <f t="shared" si="56"/>
        <v>0</v>
      </c>
      <c r="N94" s="53">
        <f t="shared" si="56"/>
        <v>0</v>
      </c>
      <c r="O94" s="53">
        <f t="shared" si="56"/>
        <v>0</v>
      </c>
      <c r="P94" s="53">
        <f t="shared" si="56"/>
        <v>0</v>
      </c>
      <c r="Q94" s="53">
        <f t="shared" si="56"/>
        <v>0</v>
      </c>
      <c r="R94" s="53">
        <f t="shared" si="56"/>
        <v>0</v>
      </c>
      <c r="S94" s="53">
        <f t="shared" si="56"/>
        <v>0</v>
      </c>
      <c r="T94" s="53">
        <f t="shared" si="56"/>
        <v>0</v>
      </c>
      <c r="U94" s="53">
        <f t="shared" si="56"/>
        <v>0</v>
      </c>
      <c r="V94" s="53">
        <f t="shared" si="56"/>
        <v>0</v>
      </c>
      <c r="W94" s="53">
        <f t="shared" si="56"/>
        <v>0</v>
      </c>
      <c r="X94" s="53">
        <f t="shared" si="56"/>
        <v>0</v>
      </c>
      <c r="Y94" s="53">
        <f t="shared" si="56"/>
        <v>0</v>
      </c>
      <c r="Z94" s="53">
        <f t="shared" si="56"/>
        <v>0</v>
      </c>
      <c r="AA94" s="53">
        <f t="shared" si="56"/>
        <v>0</v>
      </c>
      <c r="AB94" s="53">
        <f t="shared" si="56"/>
        <v>0</v>
      </c>
      <c r="AC94" s="53">
        <f t="shared" si="56"/>
        <v>0</v>
      </c>
      <c r="AD94" s="53">
        <f t="shared" si="56"/>
        <v>0</v>
      </c>
      <c r="AE94" s="53">
        <f t="shared" si="56"/>
        <v>0</v>
      </c>
      <c r="AF94" s="53">
        <f t="shared" si="56"/>
        <v>0</v>
      </c>
      <c r="AG94" s="53">
        <f t="shared" si="56"/>
        <v>0</v>
      </c>
      <c r="AH94" s="53">
        <f t="shared" si="56"/>
        <v>0</v>
      </c>
      <c r="AI94" s="53">
        <f t="shared" si="56"/>
        <v>0</v>
      </c>
      <c r="AJ94" s="53">
        <f t="shared" si="56"/>
        <v>0</v>
      </c>
      <c r="AK94" s="53">
        <f t="shared" si="56"/>
        <v>0</v>
      </c>
      <c r="AL94" s="53">
        <f t="shared" si="56"/>
        <v>0</v>
      </c>
      <c r="AM94" s="53">
        <f t="shared" si="56"/>
        <v>0</v>
      </c>
      <c r="AN94" s="53">
        <f t="shared" si="56"/>
        <v>0</v>
      </c>
      <c r="AO94" s="53">
        <f t="shared" si="56"/>
        <v>0</v>
      </c>
      <c r="AP94" s="53">
        <f t="shared" si="56"/>
        <v>0</v>
      </c>
      <c r="AQ94" s="53">
        <f t="shared" si="56"/>
        <v>0</v>
      </c>
      <c r="AR94" s="53">
        <f t="shared" si="56"/>
        <v>0</v>
      </c>
      <c r="AS94" s="53">
        <f t="shared" si="56"/>
        <v>0</v>
      </c>
      <c r="AT94" s="53">
        <f t="shared" si="56"/>
        <v>0</v>
      </c>
      <c r="AU94" s="53">
        <f t="shared" si="56"/>
        <v>0</v>
      </c>
      <c r="AV94" s="53">
        <f t="shared" si="56"/>
        <v>0</v>
      </c>
      <c r="AW94" s="53">
        <f t="shared" si="56"/>
        <v>0</v>
      </c>
      <c r="AX94" s="53">
        <f t="shared" si="56"/>
        <v>0</v>
      </c>
      <c r="AY94" s="53">
        <f t="shared" si="56"/>
        <v>0</v>
      </c>
      <c r="AZ94" s="53">
        <f t="shared" si="56"/>
        <v>0</v>
      </c>
      <c r="BA94" s="53">
        <f t="shared" si="56"/>
        <v>0</v>
      </c>
      <c r="BB94" s="53">
        <f t="shared" si="56"/>
        <v>0</v>
      </c>
      <c r="BC94" s="53">
        <f t="shared" si="56"/>
        <v>0</v>
      </c>
      <c r="BD94" s="53">
        <f t="shared" si="56"/>
        <v>0</v>
      </c>
      <c r="BE94" s="53">
        <f t="shared" si="56"/>
        <v>0</v>
      </c>
      <c r="BF94" s="53">
        <f t="shared" si="56"/>
        <v>0</v>
      </c>
      <c r="BG94" s="53">
        <f t="shared" si="56"/>
        <v>0</v>
      </c>
      <c r="BH94" s="53">
        <f t="shared" si="56"/>
        <v>0</v>
      </c>
      <c r="BI94" s="53">
        <f t="shared" si="56"/>
        <v>0</v>
      </c>
      <c r="BJ94" s="53">
        <f t="shared" si="56"/>
        <v>0</v>
      </c>
      <c r="BK94" s="53">
        <f t="shared" si="56"/>
        <v>0</v>
      </c>
      <c r="BL94" s="53">
        <f t="shared" si="56"/>
        <v>0</v>
      </c>
      <c r="BM94" s="53">
        <f t="shared" si="56"/>
        <v>0</v>
      </c>
      <c r="BN94" s="53">
        <f t="shared" ref="BN94:CI94" si="57">BN$75</f>
        <v>0</v>
      </c>
      <c r="BO94" s="53">
        <f t="shared" si="57"/>
        <v>0</v>
      </c>
      <c r="BP94" s="53">
        <f t="shared" si="57"/>
        <v>0</v>
      </c>
      <c r="BQ94" s="53">
        <f t="shared" si="57"/>
        <v>0</v>
      </c>
      <c r="BR94" s="53">
        <f t="shared" si="57"/>
        <v>0</v>
      </c>
      <c r="BS94" s="53">
        <f t="shared" si="57"/>
        <v>0</v>
      </c>
      <c r="BT94" s="53">
        <f t="shared" si="57"/>
        <v>0</v>
      </c>
      <c r="BU94" s="53">
        <f t="shared" si="57"/>
        <v>0</v>
      </c>
      <c r="BV94" s="53">
        <f t="shared" si="57"/>
        <v>0</v>
      </c>
      <c r="BW94" s="53">
        <f t="shared" si="57"/>
        <v>0</v>
      </c>
      <c r="BX94" s="53">
        <f t="shared" si="57"/>
        <v>0</v>
      </c>
      <c r="BY94" s="53">
        <f t="shared" si="57"/>
        <v>0</v>
      </c>
      <c r="BZ94" s="53">
        <f t="shared" si="57"/>
        <v>0</v>
      </c>
      <c r="CA94" s="53">
        <f t="shared" si="57"/>
        <v>0</v>
      </c>
      <c r="CB94" s="53">
        <f t="shared" si="57"/>
        <v>0</v>
      </c>
      <c r="CC94" s="53">
        <f t="shared" si="57"/>
        <v>0</v>
      </c>
      <c r="CD94" s="53">
        <f t="shared" si="57"/>
        <v>0</v>
      </c>
      <c r="CE94" s="53">
        <f t="shared" si="57"/>
        <v>0</v>
      </c>
      <c r="CF94" s="53">
        <f t="shared" si="57"/>
        <v>0</v>
      </c>
      <c r="CG94" s="53">
        <f t="shared" si="57"/>
        <v>0</v>
      </c>
      <c r="CH94" s="78">
        <f t="shared" si="57"/>
        <v>0</v>
      </c>
      <c r="CI94" s="78">
        <f t="shared" si="57"/>
        <v>0</v>
      </c>
    </row>
    <row r="95" spans="1:87" s="53" customFormat="1" x14ac:dyDescent="0.35">
      <c r="A95" s="53">
        <f>A$76</f>
        <v>0</v>
      </c>
      <c r="B95" s="53">
        <f t="shared" ref="B95:BM95" si="58">B$76</f>
        <v>0</v>
      </c>
      <c r="C95" s="53">
        <f t="shared" si="58"/>
        <v>0</v>
      </c>
      <c r="D95" s="53">
        <f t="shared" si="58"/>
        <v>0</v>
      </c>
      <c r="E95" s="53">
        <f t="shared" si="58"/>
        <v>0</v>
      </c>
      <c r="F95" s="53">
        <f t="shared" si="58"/>
        <v>0</v>
      </c>
      <c r="G95" s="53">
        <f t="shared" si="58"/>
        <v>0</v>
      </c>
      <c r="H95" s="53">
        <f t="shared" si="58"/>
        <v>0</v>
      </c>
      <c r="I95" s="53">
        <f t="shared" si="58"/>
        <v>0</v>
      </c>
      <c r="J95" s="53">
        <f t="shared" si="58"/>
        <v>0</v>
      </c>
      <c r="K95" s="53">
        <f t="shared" si="58"/>
        <v>0</v>
      </c>
      <c r="L95" s="53">
        <f t="shared" si="58"/>
        <v>0</v>
      </c>
      <c r="M95" s="53">
        <f t="shared" si="58"/>
        <v>0</v>
      </c>
      <c r="N95" s="53">
        <f t="shared" si="58"/>
        <v>0</v>
      </c>
      <c r="O95" s="53">
        <f t="shared" si="58"/>
        <v>0</v>
      </c>
      <c r="P95" s="53">
        <f t="shared" si="58"/>
        <v>0</v>
      </c>
      <c r="Q95" s="53">
        <f t="shared" si="58"/>
        <v>0</v>
      </c>
      <c r="R95" s="53">
        <f t="shared" si="58"/>
        <v>0</v>
      </c>
      <c r="S95" s="53">
        <f t="shared" si="58"/>
        <v>0</v>
      </c>
      <c r="T95" s="53">
        <f t="shared" si="58"/>
        <v>0</v>
      </c>
      <c r="U95" s="53">
        <f t="shared" si="58"/>
        <v>0</v>
      </c>
      <c r="V95" s="53">
        <f t="shared" si="58"/>
        <v>0</v>
      </c>
      <c r="W95" s="53">
        <f t="shared" si="58"/>
        <v>0</v>
      </c>
      <c r="X95" s="53">
        <f t="shared" si="58"/>
        <v>0</v>
      </c>
      <c r="Y95" s="53">
        <f t="shared" si="58"/>
        <v>0</v>
      </c>
      <c r="Z95" s="53">
        <f t="shared" si="58"/>
        <v>0</v>
      </c>
      <c r="AA95" s="53">
        <f t="shared" si="58"/>
        <v>0</v>
      </c>
      <c r="AB95" s="53">
        <f t="shared" si="58"/>
        <v>0</v>
      </c>
      <c r="AC95" s="53">
        <f t="shared" si="58"/>
        <v>0</v>
      </c>
      <c r="AD95" s="53">
        <f t="shared" si="58"/>
        <v>0</v>
      </c>
      <c r="AE95" s="53">
        <f t="shared" si="58"/>
        <v>0</v>
      </c>
      <c r="AF95" s="53">
        <f t="shared" si="58"/>
        <v>0</v>
      </c>
      <c r="AG95" s="53">
        <f t="shared" si="58"/>
        <v>0</v>
      </c>
      <c r="AH95" s="53">
        <f t="shared" si="58"/>
        <v>0</v>
      </c>
      <c r="AI95" s="53">
        <f t="shared" si="58"/>
        <v>0</v>
      </c>
      <c r="AJ95" s="53">
        <f t="shared" si="58"/>
        <v>0</v>
      </c>
      <c r="AK95" s="53">
        <f t="shared" si="58"/>
        <v>0</v>
      </c>
      <c r="AL95" s="53">
        <f t="shared" si="58"/>
        <v>0</v>
      </c>
      <c r="AM95" s="53">
        <f t="shared" si="58"/>
        <v>0</v>
      </c>
      <c r="AN95" s="53">
        <f t="shared" si="58"/>
        <v>0</v>
      </c>
      <c r="AO95" s="53">
        <f t="shared" si="58"/>
        <v>0</v>
      </c>
      <c r="AP95" s="53">
        <f t="shared" si="58"/>
        <v>0</v>
      </c>
      <c r="AQ95" s="53">
        <f t="shared" si="58"/>
        <v>0</v>
      </c>
      <c r="AR95" s="53">
        <f t="shared" si="58"/>
        <v>0</v>
      </c>
      <c r="AS95" s="53">
        <f t="shared" si="58"/>
        <v>0</v>
      </c>
      <c r="AT95" s="53">
        <f t="shared" si="58"/>
        <v>0</v>
      </c>
      <c r="AU95" s="53">
        <f t="shared" si="58"/>
        <v>0</v>
      </c>
      <c r="AV95" s="53">
        <f t="shared" si="58"/>
        <v>0</v>
      </c>
      <c r="AW95" s="53">
        <f t="shared" si="58"/>
        <v>0</v>
      </c>
      <c r="AX95" s="53">
        <f t="shared" si="58"/>
        <v>0</v>
      </c>
      <c r="AY95" s="53">
        <f t="shared" si="58"/>
        <v>0</v>
      </c>
      <c r="AZ95" s="53">
        <f t="shared" si="58"/>
        <v>0</v>
      </c>
      <c r="BA95" s="53">
        <f t="shared" si="58"/>
        <v>0</v>
      </c>
      <c r="BB95" s="53">
        <f t="shared" si="58"/>
        <v>0</v>
      </c>
      <c r="BC95" s="53">
        <f t="shared" si="58"/>
        <v>0</v>
      </c>
      <c r="BD95" s="53">
        <f t="shared" si="58"/>
        <v>0</v>
      </c>
      <c r="BE95" s="53">
        <f t="shared" si="58"/>
        <v>0</v>
      </c>
      <c r="BF95" s="53">
        <f t="shared" si="58"/>
        <v>0</v>
      </c>
      <c r="BG95" s="53">
        <f t="shared" si="58"/>
        <v>0</v>
      </c>
      <c r="BH95" s="53">
        <f t="shared" si="58"/>
        <v>0</v>
      </c>
      <c r="BI95" s="53">
        <f t="shared" si="58"/>
        <v>0</v>
      </c>
      <c r="BJ95" s="53">
        <f t="shared" si="58"/>
        <v>0</v>
      </c>
      <c r="BK95" s="53">
        <f t="shared" si="58"/>
        <v>0</v>
      </c>
      <c r="BL95" s="53">
        <f t="shared" si="58"/>
        <v>0</v>
      </c>
      <c r="BM95" s="53">
        <f t="shared" si="58"/>
        <v>0</v>
      </c>
      <c r="BN95" s="53">
        <f t="shared" ref="BN95:CI95" si="59">BN$76</f>
        <v>0</v>
      </c>
      <c r="BO95" s="53">
        <f t="shared" si="59"/>
        <v>0</v>
      </c>
      <c r="BP95" s="53">
        <f t="shared" si="59"/>
        <v>0</v>
      </c>
      <c r="BQ95" s="53">
        <f t="shared" si="59"/>
        <v>0</v>
      </c>
      <c r="BR95" s="53">
        <f t="shared" si="59"/>
        <v>0</v>
      </c>
      <c r="BS95" s="53">
        <f t="shared" si="59"/>
        <v>0</v>
      </c>
      <c r="BT95" s="53">
        <f t="shared" si="59"/>
        <v>0</v>
      </c>
      <c r="BU95" s="53">
        <f t="shared" si="59"/>
        <v>0</v>
      </c>
      <c r="BV95" s="53">
        <f t="shared" si="59"/>
        <v>0</v>
      </c>
      <c r="BW95" s="53">
        <f t="shared" si="59"/>
        <v>0</v>
      </c>
      <c r="BX95" s="53">
        <f t="shared" si="59"/>
        <v>0</v>
      </c>
      <c r="BY95" s="53">
        <f t="shared" si="59"/>
        <v>0</v>
      </c>
      <c r="BZ95" s="53">
        <f t="shared" si="59"/>
        <v>0</v>
      </c>
      <c r="CA95" s="53">
        <f t="shared" si="59"/>
        <v>0</v>
      </c>
      <c r="CB95" s="53">
        <f t="shared" si="59"/>
        <v>0</v>
      </c>
      <c r="CC95" s="53">
        <f t="shared" si="59"/>
        <v>0</v>
      </c>
      <c r="CD95" s="53">
        <f t="shared" si="59"/>
        <v>0</v>
      </c>
      <c r="CE95" s="53">
        <f t="shared" si="59"/>
        <v>0</v>
      </c>
      <c r="CF95" s="53">
        <f t="shared" si="59"/>
        <v>0</v>
      </c>
      <c r="CG95" s="53">
        <f t="shared" si="59"/>
        <v>0</v>
      </c>
      <c r="CH95" s="78">
        <f t="shared" si="59"/>
        <v>0</v>
      </c>
      <c r="CI95" s="78">
        <f t="shared" si="59"/>
        <v>4</v>
      </c>
    </row>
    <row r="96" spans="1:87" s="53" customFormat="1" x14ac:dyDescent="0.35">
      <c r="A96" s="53">
        <f>A$77</f>
        <v>0</v>
      </c>
      <c r="B96" s="53">
        <f t="shared" ref="B96:BM96" si="60">B$77</f>
        <v>0</v>
      </c>
      <c r="C96" s="53">
        <f t="shared" si="60"/>
        <v>0</v>
      </c>
      <c r="D96" s="53">
        <f t="shared" si="60"/>
        <v>0</v>
      </c>
      <c r="E96" s="53">
        <f t="shared" si="60"/>
        <v>0</v>
      </c>
      <c r="F96" s="53">
        <f t="shared" si="60"/>
        <v>0</v>
      </c>
      <c r="G96" s="53">
        <f t="shared" si="60"/>
        <v>0</v>
      </c>
      <c r="H96" s="53">
        <f t="shared" si="60"/>
        <v>0</v>
      </c>
      <c r="I96" s="53">
        <f t="shared" si="60"/>
        <v>0</v>
      </c>
      <c r="J96" s="53">
        <f t="shared" si="60"/>
        <v>0</v>
      </c>
      <c r="K96" s="53">
        <f t="shared" si="60"/>
        <v>0</v>
      </c>
      <c r="L96" s="53">
        <f t="shared" si="60"/>
        <v>0</v>
      </c>
      <c r="M96" s="53">
        <f t="shared" si="60"/>
        <v>0</v>
      </c>
      <c r="N96" s="53">
        <f t="shared" si="60"/>
        <v>0</v>
      </c>
      <c r="O96" s="53">
        <f t="shared" si="60"/>
        <v>0</v>
      </c>
      <c r="P96" s="53">
        <f t="shared" si="60"/>
        <v>0</v>
      </c>
      <c r="Q96" s="53">
        <f t="shared" si="60"/>
        <v>0</v>
      </c>
      <c r="R96" s="53">
        <f t="shared" si="60"/>
        <v>0</v>
      </c>
      <c r="S96" s="53">
        <f t="shared" si="60"/>
        <v>0</v>
      </c>
      <c r="T96" s="53">
        <f t="shared" si="60"/>
        <v>0</v>
      </c>
      <c r="U96" s="53">
        <f t="shared" si="60"/>
        <v>0</v>
      </c>
      <c r="V96" s="53">
        <f t="shared" si="60"/>
        <v>0</v>
      </c>
      <c r="W96" s="53">
        <f t="shared" si="60"/>
        <v>0</v>
      </c>
      <c r="X96" s="53">
        <f t="shared" si="60"/>
        <v>0</v>
      </c>
      <c r="Y96" s="53">
        <f t="shared" si="60"/>
        <v>0</v>
      </c>
      <c r="Z96" s="53">
        <f t="shared" si="60"/>
        <v>0</v>
      </c>
      <c r="AA96" s="53">
        <f t="shared" si="60"/>
        <v>0</v>
      </c>
      <c r="AB96" s="53">
        <f t="shared" si="60"/>
        <v>0</v>
      </c>
      <c r="AC96" s="53">
        <f t="shared" si="60"/>
        <v>0</v>
      </c>
      <c r="AD96" s="53">
        <f t="shared" si="60"/>
        <v>0</v>
      </c>
      <c r="AE96" s="53">
        <f t="shared" si="60"/>
        <v>0</v>
      </c>
      <c r="AF96" s="53">
        <f t="shared" si="60"/>
        <v>0</v>
      </c>
      <c r="AG96" s="53">
        <f t="shared" si="60"/>
        <v>0</v>
      </c>
      <c r="AH96" s="53">
        <f t="shared" si="60"/>
        <v>0</v>
      </c>
      <c r="AI96" s="53">
        <f t="shared" si="60"/>
        <v>0</v>
      </c>
      <c r="AJ96" s="53">
        <f t="shared" si="60"/>
        <v>0</v>
      </c>
      <c r="AK96" s="53">
        <f t="shared" si="60"/>
        <v>0</v>
      </c>
      <c r="AL96" s="53">
        <f t="shared" si="60"/>
        <v>0</v>
      </c>
      <c r="AM96" s="53">
        <f t="shared" si="60"/>
        <v>0</v>
      </c>
      <c r="AN96" s="53">
        <f t="shared" si="60"/>
        <v>0</v>
      </c>
      <c r="AO96" s="53">
        <f t="shared" si="60"/>
        <v>0</v>
      </c>
      <c r="AP96" s="53">
        <f t="shared" si="60"/>
        <v>0</v>
      </c>
      <c r="AQ96" s="53">
        <f t="shared" si="60"/>
        <v>0</v>
      </c>
      <c r="AR96" s="53">
        <f t="shared" si="60"/>
        <v>0</v>
      </c>
      <c r="AS96" s="53">
        <f t="shared" si="60"/>
        <v>0</v>
      </c>
      <c r="AT96" s="53">
        <f t="shared" si="60"/>
        <v>0</v>
      </c>
      <c r="AU96" s="53">
        <f t="shared" si="60"/>
        <v>0</v>
      </c>
      <c r="AV96" s="53">
        <f t="shared" si="60"/>
        <v>0</v>
      </c>
      <c r="AW96" s="53">
        <f t="shared" si="60"/>
        <v>0</v>
      </c>
      <c r="AX96" s="53">
        <f t="shared" si="60"/>
        <v>0</v>
      </c>
      <c r="AY96" s="53">
        <f t="shared" si="60"/>
        <v>0</v>
      </c>
      <c r="AZ96" s="53">
        <f t="shared" si="60"/>
        <v>0</v>
      </c>
      <c r="BA96" s="53">
        <f t="shared" si="60"/>
        <v>0</v>
      </c>
      <c r="BB96" s="53">
        <f t="shared" si="60"/>
        <v>0</v>
      </c>
      <c r="BC96" s="53">
        <f t="shared" si="60"/>
        <v>0</v>
      </c>
      <c r="BD96" s="53">
        <f t="shared" si="60"/>
        <v>0</v>
      </c>
      <c r="BE96" s="53">
        <f t="shared" si="60"/>
        <v>0</v>
      </c>
      <c r="BF96" s="53">
        <f t="shared" si="60"/>
        <v>0</v>
      </c>
      <c r="BG96" s="53">
        <f t="shared" si="60"/>
        <v>0</v>
      </c>
      <c r="BH96" s="53">
        <f t="shared" si="60"/>
        <v>0</v>
      </c>
      <c r="BI96" s="53">
        <f t="shared" si="60"/>
        <v>0</v>
      </c>
      <c r="BJ96" s="53">
        <f t="shared" si="60"/>
        <v>0</v>
      </c>
      <c r="BK96" s="53">
        <f t="shared" si="60"/>
        <v>0</v>
      </c>
      <c r="BL96" s="53">
        <f t="shared" si="60"/>
        <v>0</v>
      </c>
      <c r="BM96" s="53">
        <f t="shared" si="60"/>
        <v>0</v>
      </c>
      <c r="BN96" s="53">
        <f t="shared" ref="BN96:CI96" si="61">BN$77</f>
        <v>0</v>
      </c>
      <c r="BO96" s="53">
        <f t="shared" si="61"/>
        <v>0</v>
      </c>
      <c r="BP96" s="53">
        <f t="shared" si="61"/>
        <v>0</v>
      </c>
      <c r="BQ96" s="53">
        <f t="shared" si="61"/>
        <v>0</v>
      </c>
      <c r="BR96" s="53">
        <f t="shared" si="61"/>
        <v>0</v>
      </c>
      <c r="BS96" s="53">
        <f t="shared" si="61"/>
        <v>0</v>
      </c>
      <c r="BT96" s="53">
        <f t="shared" si="61"/>
        <v>0</v>
      </c>
      <c r="BU96" s="53">
        <f t="shared" si="61"/>
        <v>0</v>
      </c>
      <c r="BV96" s="53">
        <f t="shared" si="61"/>
        <v>0</v>
      </c>
      <c r="BW96" s="53">
        <f t="shared" si="61"/>
        <v>0</v>
      </c>
      <c r="BX96" s="53">
        <f t="shared" si="61"/>
        <v>0</v>
      </c>
      <c r="BY96" s="53">
        <f t="shared" si="61"/>
        <v>0</v>
      </c>
      <c r="BZ96" s="53">
        <f t="shared" si="61"/>
        <v>0</v>
      </c>
      <c r="CA96" s="53">
        <f t="shared" si="61"/>
        <v>0</v>
      </c>
      <c r="CB96" s="53">
        <f t="shared" si="61"/>
        <v>0</v>
      </c>
      <c r="CC96" s="53">
        <f t="shared" si="61"/>
        <v>0</v>
      </c>
      <c r="CD96" s="53">
        <f t="shared" si="61"/>
        <v>0</v>
      </c>
      <c r="CE96" s="53">
        <f t="shared" si="61"/>
        <v>0</v>
      </c>
      <c r="CF96" s="53">
        <f t="shared" si="61"/>
        <v>0</v>
      </c>
      <c r="CG96" s="53">
        <f t="shared" si="61"/>
        <v>0</v>
      </c>
      <c r="CH96" s="78">
        <f t="shared" si="61"/>
        <v>0</v>
      </c>
      <c r="CI96" s="78">
        <f t="shared" si="61"/>
        <v>0</v>
      </c>
    </row>
    <row r="97" spans="1:87" s="53" customFormat="1" x14ac:dyDescent="0.35">
      <c r="A97" s="53">
        <f>A$78</f>
        <v>0</v>
      </c>
      <c r="B97" s="53">
        <f t="shared" ref="B97:BM97" si="62">B$78</f>
        <v>0</v>
      </c>
      <c r="C97" s="53">
        <f t="shared" si="62"/>
        <v>0</v>
      </c>
      <c r="D97" s="53">
        <f t="shared" si="62"/>
        <v>0</v>
      </c>
      <c r="E97" s="53">
        <f t="shared" si="62"/>
        <v>0</v>
      </c>
      <c r="F97" s="53">
        <f t="shared" si="62"/>
        <v>0</v>
      </c>
      <c r="G97" s="53">
        <f t="shared" si="62"/>
        <v>0</v>
      </c>
      <c r="H97" s="53">
        <f t="shared" si="62"/>
        <v>0</v>
      </c>
      <c r="I97" s="53">
        <f t="shared" si="62"/>
        <v>0</v>
      </c>
      <c r="J97" s="53">
        <f t="shared" si="62"/>
        <v>0</v>
      </c>
      <c r="K97" s="53">
        <f t="shared" si="62"/>
        <v>0</v>
      </c>
      <c r="L97" s="53">
        <f t="shared" si="62"/>
        <v>0</v>
      </c>
      <c r="M97" s="53">
        <f t="shared" si="62"/>
        <v>0</v>
      </c>
      <c r="N97" s="53">
        <f t="shared" si="62"/>
        <v>0</v>
      </c>
      <c r="O97" s="53">
        <f t="shared" si="62"/>
        <v>0</v>
      </c>
      <c r="P97" s="53">
        <f t="shared" si="62"/>
        <v>0</v>
      </c>
      <c r="Q97" s="53">
        <f t="shared" si="62"/>
        <v>0</v>
      </c>
      <c r="R97" s="53">
        <f t="shared" si="62"/>
        <v>0</v>
      </c>
      <c r="S97" s="53">
        <f t="shared" si="62"/>
        <v>0</v>
      </c>
      <c r="T97" s="53">
        <f t="shared" si="62"/>
        <v>0</v>
      </c>
      <c r="U97" s="53">
        <f t="shared" si="62"/>
        <v>0</v>
      </c>
      <c r="V97" s="53">
        <f t="shared" si="62"/>
        <v>0</v>
      </c>
      <c r="W97" s="53">
        <f t="shared" si="62"/>
        <v>0</v>
      </c>
      <c r="X97" s="53">
        <f t="shared" si="62"/>
        <v>0</v>
      </c>
      <c r="Y97" s="53">
        <f t="shared" si="62"/>
        <v>0</v>
      </c>
      <c r="Z97" s="53">
        <f t="shared" si="62"/>
        <v>0</v>
      </c>
      <c r="AA97" s="53">
        <f t="shared" si="62"/>
        <v>0</v>
      </c>
      <c r="AB97" s="53">
        <f t="shared" si="62"/>
        <v>0</v>
      </c>
      <c r="AC97" s="53">
        <f t="shared" si="62"/>
        <v>0</v>
      </c>
      <c r="AD97" s="53">
        <f t="shared" si="62"/>
        <v>0</v>
      </c>
      <c r="AE97" s="53">
        <f t="shared" si="62"/>
        <v>0</v>
      </c>
      <c r="AF97" s="53">
        <f t="shared" si="62"/>
        <v>0</v>
      </c>
      <c r="AG97" s="53">
        <f t="shared" si="62"/>
        <v>0</v>
      </c>
      <c r="AH97" s="53">
        <f t="shared" si="62"/>
        <v>0</v>
      </c>
      <c r="AI97" s="53">
        <f t="shared" si="62"/>
        <v>0</v>
      </c>
      <c r="AJ97" s="53">
        <f t="shared" si="62"/>
        <v>0</v>
      </c>
      <c r="AK97" s="53">
        <f t="shared" si="62"/>
        <v>0</v>
      </c>
      <c r="AL97" s="53">
        <f t="shared" si="62"/>
        <v>0</v>
      </c>
      <c r="AM97" s="53">
        <f t="shared" si="62"/>
        <v>0</v>
      </c>
      <c r="AN97" s="53">
        <f t="shared" si="62"/>
        <v>0</v>
      </c>
      <c r="AO97" s="53">
        <f t="shared" si="62"/>
        <v>0</v>
      </c>
      <c r="AP97" s="53">
        <f t="shared" si="62"/>
        <v>0</v>
      </c>
      <c r="AQ97" s="53">
        <f t="shared" si="62"/>
        <v>0</v>
      </c>
      <c r="AR97" s="53">
        <f t="shared" si="62"/>
        <v>0</v>
      </c>
      <c r="AS97" s="53">
        <f t="shared" si="62"/>
        <v>0</v>
      </c>
      <c r="AT97" s="53">
        <f t="shared" si="62"/>
        <v>0</v>
      </c>
      <c r="AU97" s="53">
        <f t="shared" si="62"/>
        <v>0</v>
      </c>
      <c r="AV97" s="53">
        <f t="shared" si="62"/>
        <v>0</v>
      </c>
      <c r="AW97" s="53">
        <f t="shared" si="62"/>
        <v>0</v>
      </c>
      <c r="AX97" s="53">
        <f t="shared" si="62"/>
        <v>0</v>
      </c>
      <c r="AY97" s="53">
        <f t="shared" si="62"/>
        <v>0</v>
      </c>
      <c r="AZ97" s="53">
        <f t="shared" si="62"/>
        <v>0</v>
      </c>
      <c r="BA97" s="53">
        <f t="shared" si="62"/>
        <v>0</v>
      </c>
      <c r="BB97" s="53">
        <f t="shared" si="62"/>
        <v>0</v>
      </c>
      <c r="BC97" s="53">
        <f t="shared" si="62"/>
        <v>0</v>
      </c>
      <c r="BD97" s="53">
        <f t="shared" si="62"/>
        <v>0</v>
      </c>
      <c r="BE97" s="53">
        <f t="shared" si="62"/>
        <v>0</v>
      </c>
      <c r="BF97" s="53">
        <f t="shared" si="62"/>
        <v>0</v>
      </c>
      <c r="BG97" s="53">
        <f t="shared" si="62"/>
        <v>0</v>
      </c>
      <c r="BH97" s="53">
        <f t="shared" si="62"/>
        <v>0</v>
      </c>
      <c r="BI97" s="53">
        <f t="shared" si="62"/>
        <v>0</v>
      </c>
      <c r="BJ97" s="53">
        <f t="shared" si="62"/>
        <v>0</v>
      </c>
      <c r="BK97" s="53">
        <f t="shared" si="62"/>
        <v>0</v>
      </c>
      <c r="BL97" s="53">
        <f t="shared" si="62"/>
        <v>0</v>
      </c>
      <c r="BM97" s="53">
        <f t="shared" si="62"/>
        <v>0</v>
      </c>
      <c r="BN97" s="53">
        <f t="shared" ref="BN97:CI97" si="63">BN$78</f>
        <v>0</v>
      </c>
      <c r="BO97" s="53">
        <f t="shared" si="63"/>
        <v>0</v>
      </c>
      <c r="BP97" s="53">
        <f t="shared" si="63"/>
        <v>0</v>
      </c>
      <c r="BQ97" s="53">
        <f t="shared" si="63"/>
        <v>0</v>
      </c>
      <c r="BR97" s="53">
        <f t="shared" si="63"/>
        <v>0</v>
      </c>
      <c r="BS97" s="53">
        <f t="shared" si="63"/>
        <v>0</v>
      </c>
      <c r="BT97" s="53">
        <f t="shared" si="63"/>
        <v>0</v>
      </c>
      <c r="BU97" s="53">
        <f t="shared" si="63"/>
        <v>0</v>
      </c>
      <c r="BV97" s="53">
        <f t="shared" si="63"/>
        <v>0</v>
      </c>
      <c r="BW97" s="53">
        <f t="shared" si="63"/>
        <v>0</v>
      </c>
      <c r="BX97" s="53">
        <f t="shared" si="63"/>
        <v>0</v>
      </c>
      <c r="BY97" s="53">
        <f t="shared" si="63"/>
        <v>0</v>
      </c>
      <c r="BZ97" s="53">
        <f t="shared" si="63"/>
        <v>0</v>
      </c>
      <c r="CA97" s="53">
        <f t="shared" si="63"/>
        <v>0</v>
      </c>
      <c r="CB97" s="53">
        <f t="shared" si="63"/>
        <v>0</v>
      </c>
      <c r="CC97" s="53">
        <f t="shared" si="63"/>
        <v>0</v>
      </c>
      <c r="CD97" s="53">
        <f t="shared" si="63"/>
        <v>0</v>
      </c>
      <c r="CE97" s="53">
        <f t="shared" si="63"/>
        <v>0</v>
      </c>
      <c r="CF97" s="53">
        <f t="shared" si="63"/>
        <v>0</v>
      </c>
      <c r="CG97" s="53">
        <f t="shared" si="63"/>
        <v>0</v>
      </c>
      <c r="CH97" s="78">
        <f t="shared" si="63"/>
        <v>0</v>
      </c>
      <c r="CI97" s="78">
        <f t="shared" si="63"/>
        <v>3</v>
      </c>
    </row>
    <row r="98" spans="1:87" s="53" customFormat="1" x14ac:dyDescent="0.35">
      <c r="A98" s="53">
        <f>A$79</f>
        <v>0</v>
      </c>
      <c r="B98" s="53">
        <f t="shared" ref="B98:BM98" si="64">B$79</f>
        <v>0</v>
      </c>
      <c r="C98" s="53">
        <f t="shared" si="64"/>
        <v>0</v>
      </c>
      <c r="D98" s="53">
        <f t="shared" si="64"/>
        <v>0</v>
      </c>
      <c r="E98" s="53">
        <f t="shared" si="64"/>
        <v>0</v>
      </c>
      <c r="F98" s="53">
        <f t="shared" si="64"/>
        <v>0</v>
      </c>
      <c r="G98" s="53">
        <f t="shared" si="64"/>
        <v>0</v>
      </c>
      <c r="H98" s="53">
        <f t="shared" si="64"/>
        <v>0</v>
      </c>
      <c r="I98" s="53">
        <f t="shared" si="64"/>
        <v>0</v>
      </c>
      <c r="J98" s="53">
        <f t="shared" si="64"/>
        <v>0</v>
      </c>
      <c r="K98" s="53">
        <f t="shared" si="64"/>
        <v>0</v>
      </c>
      <c r="L98" s="53">
        <f t="shared" si="64"/>
        <v>0</v>
      </c>
      <c r="M98" s="53">
        <f t="shared" si="64"/>
        <v>0</v>
      </c>
      <c r="N98" s="53">
        <f t="shared" si="64"/>
        <v>0</v>
      </c>
      <c r="O98" s="53">
        <f t="shared" si="64"/>
        <v>0</v>
      </c>
      <c r="P98" s="53">
        <f t="shared" si="64"/>
        <v>0</v>
      </c>
      <c r="Q98" s="53">
        <f t="shared" si="64"/>
        <v>0</v>
      </c>
      <c r="R98" s="53">
        <f t="shared" si="64"/>
        <v>0</v>
      </c>
      <c r="S98" s="53">
        <f t="shared" si="64"/>
        <v>0</v>
      </c>
      <c r="T98" s="53">
        <f t="shared" si="64"/>
        <v>0</v>
      </c>
      <c r="U98" s="53">
        <f t="shared" si="64"/>
        <v>0</v>
      </c>
      <c r="V98" s="53">
        <f t="shared" si="64"/>
        <v>0</v>
      </c>
      <c r="W98" s="53">
        <f t="shared" si="64"/>
        <v>0</v>
      </c>
      <c r="X98" s="53">
        <f t="shared" si="64"/>
        <v>0</v>
      </c>
      <c r="Y98" s="53">
        <f t="shared" si="64"/>
        <v>0</v>
      </c>
      <c r="Z98" s="53">
        <f t="shared" si="64"/>
        <v>0</v>
      </c>
      <c r="AA98" s="53">
        <f t="shared" si="64"/>
        <v>0</v>
      </c>
      <c r="AB98" s="53">
        <f t="shared" si="64"/>
        <v>0</v>
      </c>
      <c r="AC98" s="53">
        <f t="shared" si="64"/>
        <v>0</v>
      </c>
      <c r="AD98" s="53">
        <f t="shared" si="64"/>
        <v>0</v>
      </c>
      <c r="AE98" s="53">
        <f t="shared" si="64"/>
        <v>0</v>
      </c>
      <c r="AF98" s="53">
        <f t="shared" si="64"/>
        <v>0</v>
      </c>
      <c r="AG98" s="53">
        <f t="shared" si="64"/>
        <v>0</v>
      </c>
      <c r="AH98" s="53">
        <f t="shared" si="64"/>
        <v>0</v>
      </c>
      <c r="AI98" s="53">
        <f t="shared" si="64"/>
        <v>0</v>
      </c>
      <c r="AJ98" s="53">
        <f t="shared" si="64"/>
        <v>0</v>
      </c>
      <c r="AK98" s="53">
        <f t="shared" si="64"/>
        <v>0</v>
      </c>
      <c r="AL98" s="53">
        <f t="shared" si="64"/>
        <v>0</v>
      </c>
      <c r="AM98" s="53">
        <f t="shared" si="64"/>
        <v>0</v>
      </c>
      <c r="AN98" s="53">
        <f t="shared" si="64"/>
        <v>0</v>
      </c>
      <c r="AO98" s="53">
        <f t="shared" si="64"/>
        <v>0</v>
      </c>
      <c r="AP98" s="53">
        <f t="shared" si="64"/>
        <v>0</v>
      </c>
      <c r="AQ98" s="53">
        <f t="shared" si="64"/>
        <v>0</v>
      </c>
      <c r="AR98" s="53">
        <f t="shared" si="64"/>
        <v>0</v>
      </c>
      <c r="AS98" s="53">
        <f t="shared" si="64"/>
        <v>0</v>
      </c>
      <c r="AT98" s="53">
        <f t="shared" si="64"/>
        <v>0</v>
      </c>
      <c r="AU98" s="53">
        <f t="shared" si="64"/>
        <v>0</v>
      </c>
      <c r="AV98" s="53">
        <f t="shared" si="64"/>
        <v>0</v>
      </c>
      <c r="AW98" s="53">
        <f t="shared" si="64"/>
        <v>0</v>
      </c>
      <c r="AX98" s="53">
        <f t="shared" si="64"/>
        <v>0</v>
      </c>
      <c r="AY98" s="53">
        <f t="shared" si="64"/>
        <v>0</v>
      </c>
      <c r="AZ98" s="53">
        <f t="shared" si="64"/>
        <v>0</v>
      </c>
      <c r="BA98" s="53">
        <f t="shared" si="64"/>
        <v>0</v>
      </c>
      <c r="BB98" s="53">
        <f t="shared" si="64"/>
        <v>0</v>
      </c>
      <c r="BC98" s="53">
        <f t="shared" si="64"/>
        <v>0</v>
      </c>
      <c r="BD98" s="53">
        <f t="shared" si="64"/>
        <v>0</v>
      </c>
      <c r="BE98" s="53">
        <f t="shared" si="64"/>
        <v>0</v>
      </c>
      <c r="BF98" s="53">
        <f t="shared" si="64"/>
        <v>0</v>
      </c>
      <c r="BG98" s="53">
        <f t="shared" si="64"/>
        <v>0</v>
      </c>
      <c r="BH98" s="53">
        <f t="shared" si="64"/>
        <v>0</v>
      </c>
      <c r="BI98" s="53">
        <f t="shared" si="64"/>
        <v>0</v>
      </c>
      <c r="BJ98" s="53">
        <f t="shared" si="64"/>
        <v>0</v>
      </c>
      <c r="BK98" s="53">
        <f t="shared" si="64"/>
        <v>0</v>
      </c>
      <c r="BL98" s="53">
        <f t="shared" si="64"/>
        <v>0</v>
      </c>
      <c r="BM98" s="53">
        <f t="shared" si="64"/>
        <v>0</v>
      </c>
      <c r="BN98" s="53">
        <f t="shared" ref="BN98:CI98" si="65">BN$79</f>
        <v>0</v>
      </c>
      <c r="BO98" s="53">
        <f t="shared" si="65"/>
        <v>0</v>
      </c>
      <c r="BP98" s="53">
        <f t="shared" si="65"/>
        <v>0</v>
      </c>
      <c r="BQ98" s="53">
        <f t="shared" si="65"/>
        <v>0</v>
      </c>
      <c r="BR98" s="53">
        <f t="shared" si="65"/>
        <v>0</v>
      </c>
      <c r="BS98" s="53">
        <f t="shared" si="65"/>
        <v>0</v>
      </c>
      <c r="BT98" s="53">
        <f t="shared" si="65"/>
        <v>0</v>
      </c>
      <c r="BU98" s="53">
        <f t="shared" si="65"/>
        <v>0</v>
      </c>
      <c r="BV98" s="53">
        <f t="shared" si="65"/>
        <v>0</v>
      </c>
      <c r="BW98" s="53">
        <f t="shared" si="65"/>
        <v>0</v>
      </c>
      <c r="BX98" s="53">
        <f t="shared" si="65"/>
        <v>0</v>
      </c>
      <c r="BY98" s="53">
        <f t="shared" si="65"/>
        <v>0</v>
      </c>
      <c r="BZ98" s="53">
        <f t="shared" si="65"/>
        <v>0</v>
      </c>
      <c r="CA98" s="53">
        <f t="shared" si="65"/>
        <v>0</v>
      </c>
      <c r="CB98" s="53">
        <f t="shared" si="65"/>
        <v>0</v>
      </c>
      <c r="CC98" s="53">
        <f t="shared" si="65"/>
        <v>0</v>
      </c>
      <c r="CD98" s="53">
        <f t="shared" si="65"/>
        <v>0</v>
      </c>
      <c r="CE98" s="53">
        <f t="shared" si="65"/>
        <v>0</v>
      </c>
      <c r="CF98" s="53">
        <f t="shared" si="65"/>
        <v>0</v>
      </c>
      <c r="CG98" s="53">
        <f t="shared" si="65"/>
        <v>0</v>
      </c>
      <c r="CH98" s="78">
        <f t="shared" si="65"/>
        <v>0</v>
      </c>
      <c r="CI98" s="78">
        <f t="shared" si="65"/>
        <v>0</v>
      </c>
    </row>
    <row r="99" spans="1:87" s="53" customFormat="1" x14ac:dyDescent="0.35">
      <c r="A99" s="53">
        <f>A$80</f>
        <v>0</v>
      </c>
      <c r="B99" s="53">
        <f t="shared" ref="B99:BM99" si="66">B$80</f>
        <v>0</v>
      </c>
      <c r="C99" s="53">
        <f t="shared" si="66"/>
        <v>0</v>
      </c>
      <c r="D99" s="53">
        <f t="shared" si="66"/>
        <v>0</v>
      </c>
      <c r="E99" s="53">
        <f t="shared" si="66"/>
        <v>0</v>
      </c>
      <c r="F99" s="53">
        <f t="shared" si="66"/>
        <v>0</v>
      </c>
      <c r="G99" s="53">
        <f t="shared" si="66"/>
        <v>0</v>
      </c>
      <c r="H99" s="53">
        <f t="shared" si="66"/>
        <v>0</v>
      </c>
      <c r="I99" s="53">
        <f t="shared" si="66"/>
        <v>0</v>
      </c>
      <c r="J99" s="53">
        <f t="shared" si="66"/>
        <v>0</v>
      </c>
      <c r="K99" s="53">
        <f t="shared" si="66"/>
        <v>0</v>
      </c>
      <c r="L99" s="53">
        <f t="shared" si="66"/>
        <v>0</v>
      </c>
      <c r="M99" s="53">
        <f t="shared" si="66"/>
        <v>0</v>
      </c>
      <c r="N99" s="53">
        <f t="shared" si="66"/>
        <v>0</v>
      </c>
      <c r="O99" s="53">
        <f t="shared" si="66"/>
        <v>0</v>
      </c>
      <c r="P99" s="53">
        <f t="shared" si="66"/>
        <v>0</v>
      </c>
      <c r="Q99" s="53">
        <f t="shared" si="66"/>
        <v>0</v>
      </c>
      <c r="R99" s="53">
        <f t="shared" si="66"/>
        <v>0</v>
      </c>
      <c r="S99" s="53">
        <f t="shared" si="66"/>
        <v>0</v>
      </c>
      <c r="T99" s="53">
        <f t="shared" si="66"/>
        <v>0</v>
      </c>
      <c r="U99" s="53">
        <f t="shared" si="66"/>
        <v>0</v>
      </c>
      <c r="V99" s="53">
        <f t="shared" si="66"/>
        <v>0</v>
      </c>
      <c r="W99" s="53">
        <f t="shared" si="66"/>
        <v>0</v>
      </c>
      <c r="X99" s="53">
        <f t="shared" si="66"/>
        <v>0</v>
      </c>
      <c r="Y99" s="53">
        <f t="shared" si="66"/>
        <v>0</v>
      </c>
      <c r="Z99" s="53">
        <f t="shared" si="66"/>
        <v>0</v>
      </c>
      <c r="AA99" s="53">
        <f t="shared" si="66"/>
        <v>0</v>
      </c>
      <c r="AB99" s="53">
        <f t="shared" si="66"/>
        <v>0</v>
      </c>
      <c r="AC99" s="53">
        <f t="shared" si="66"/>
        <v>0</v>
      </c>
      <c r="AD99" s="53">
        <f t="shared" si="66"/>
        <v>0</v>
      </c>
      <c r="AE99" s="53">
        <f t="shared" si="66"/>
        <v>0</v>
      </c>
      <c r="AF99" s="53">
        <f t="shared" si="66"/>
        <v>0</v>
      </c>
      <c r="AG99" s="53">
        <f t="shared" si="66"/>
        <v>0</v>
      </c>
      <c r="AH99" s="53">
        <f t="shared" si="66"/>
        <v>0</v>
      </c>
      <c r="AI99" s="53">
        <f t="shared" si="66"/>
        <v>0</v>
      </c>
      <c r="AJ99" s="53">
        <f t="shared" si="66"/>
        <v>0</v>
      </c>
      <c r="AK99" s="53">
        <f t="shared" si="66"/>
        <v>0</v>
      </c>
      <c r="AL99" s="53">
        <f t="shared" si="66"/>
        <v>0</v>
      </c>
      <c r="AM99" s="53">
        <f t="shared" si="66"/>
        <v>0</v>
      </c>
      <c r="AN99" s="53">
        <f t="shared" si="66"/>
        <v>0</v>
      </c>
      <c r="AO99" s="53">
        <f t="shared" si="66"/>
        <v>0</v>
      </c>
      <c r="AP99" s="53">
        <f t="shared" si="66"/>
        <v>0</v>
      </c>
      <c r="AQ99" s="53">
        <f t="shared" si="66"/>
        <v>0</v>
      </c>
      <c r="AR99" s="53">
        <f t="shared" si="66"/>
        <v>0</v>
      </c>
      <c r="AS99" s="53">
        <f t="shared" si="66"/>
        <v>0</v>
      </c>
      <c r="AT99" s="53">
        <f t="shared" si="66"/>
        <v>0</v>
      </c>
      <c r="AU99" s="53">
        <f t="shared" si="66"/>
        <v>0</v>
      </c>
      <c r="AV99" s="53">
        <f t="shared" si="66"/>
        <v>0</v>
      </c>
      <c r="AW99" s="53">
        <f t="shared" si="66"/>
        <v>0</v>
      </c>
      <c r="AX99" s="53">
        <f t="shared" si="66"/>
        <v>0</v>
      </c>
      <c r="AY99" s="53">
        <f t="shared" si="66"/>
        <v>0</v>
      </c>
      <c r="AZ99" s="53">
        <f t="shared" si="66"/>
        <v>0</v>
      </c>
      <c r="BA99" s="53">
        <f t="shared" si="66"/>
        <v>0</v>
      </c>
      <c r="BB99" s="53">
        <f t="shared" si="66"/>
        <v>0</v>
      </c>
      <c r="BC99" s="53">
        <f t="shared" si="66"/>
        <v>0</v>
      </c>
      <c r="BD99" s="53">
        <f t="shared" si="66"/>
        <v>0</v>
      </c>
      <c r="BE99" s="53">
        <f t="shared" si="66"/>
        <v>0</v>
      </c>
      <c r="BF99" s="53">
        <f t="shared" si="66"/>
        <v>0</v>
      </c>
      <c r="BG99" s="53">
        <f t="shared" si="66"/>
        <v>0</v>
      </c>
      <c r="BH99" s="53">
        <f t="shared" si="66"/>
        <v>0</v>
      </c>
      <c r="BI99" s="53">
        <f t="shared" si="66"/>
        <v>0</v>
      </c>
      <c r="BJ99" s="53">
        <f t="shared" si="66"/>
        <v>0</v>
      </c>
      <c r="BK99" s="53">
        <f t="shared" si="66"/>
        <v>0</v>
      </c>
      <c r="BL99" s="53">
        <f t="shared" si="66"/>
        <v>0</v>
      </c>
      <c r="BM99" s="53">
        <f t="shared" si="66"/>
        <v>0</v>
      </c>
      <c r="BN99" s="53">
        <f t="shared" ref="BN99:CI99" si="67">BN$80</f>
        <v>0</v>
      </c>
      <c r="BO99" s="53">
        <f t="shared" si="67"/>
        <v>0</v>
      </c>
      <c r="BP99" s="53">
        <f t="shared" si="67"/>
        <v>0</v>
      </c>
      <c r="BQ99" s="53">
        <f t="shared" si="67"/>
        <v>0</v>
      </c>
      <c r="BR99" s="53">
        <f t="shared" si="67"/>
        <v>0</v>
      </c>
      <c r="BS99" s="53">
        <f t="shared" si="67"/>
        <v>0</v>
      </c>
      <c r="BT99" s="53">
        <f t="shared" si="67"/>
        <v>0</v>
      </c>
      <c r="BU99" s="53">
        <f t="shared" si="67"/>
        <v>0</v>
      </c>
      <c r="BV99" s="53">
        <f t="shared" si="67"/>
        <v>0</v>
      </c>
      <c r="BW99" s="53">
        <f t="shared" si="67"/>
        <v>0</v>
      </c>
      <c r="BX99" s="53">
        <f t="shared" si="67"/>
        <v>0</v>
      </c>
      <c r="BY99" s="53">
        <f t="shared" si="67"/>
        <v>0</v>
      </c>
      <c r="BZ99" s="53">
        <f t="shared" si="67"/>
        <v>0</v>
      </c>
      <c r="CA99" s="53">
        <f t="shared" si="67"/>
        <v>0</v>
      </c>
      <c r="CB99" s="53">
        <f t="shared" si="67"/>
        <v>0</v>
      </c>
      <c r="CC99" s="53">
        <f t="shared" si="67"/>
        <v>0</v>
      </c>
      <c r="CD99" s="53">
        <f t="shared" si="67"/>
        <v>0</v>
      </c>
      <c r="CE99" s="53">
        <f t="shared" si="67"/>
        <v>0</v>
      </c>
      <c r="CF99" s="53">
        <f t="shared" si="67"/>
        <v>0</v>
      </c>
      <c r="CG99" s="53">
        <f t="shared" si="67"/>
        <v>0</v>
      </c>
      <c r="CH99" s="78">
        <f t="shared" si="67"/>
        <v>0</v>
      </c>
      <c r="CI99" s="78">
        <f t="shared" si="67"/>
        <v>0</v>
      </c>
    </row>
    <row r="101" spans="1:87" ht="15" thickBot="1" x14ac:dyDescent="0.4">
      <c r="B101" s="1" t="str">
        <f>AC102</f>
        <v>EVO-1</v>
      </c>
      <c r="C101" s="1" t="str">
        <f>AC103</f>
        <v>EVO-2</v>
      </c>
      <c r="D101" s="1" t="str">
        <f>AC104</f>
        <v>EVO-3</v>
      </c>
      <c r="E101" s="1" t="str">
        <f>AC105</f>
        <v>ENE-1</v>
      </c>
      <c r="F101" s="1" t="str">
        <f>AC106</f>
        <v>ENE-2</v>
      </c>
      <c r="G101" s="1" t="str">
        <f>AC107</f>
        <v>ENE-3</v>
      </c>
      <c r="H101" s="1" t="str">
        <f>AC108</f>
        <v>ENE-4</v>
      </c>
      <c r="I101" s="1" t="str">
        <f>AC109</f>
        <v>IST-1</v>
      </c>
      <c r="J101" s="1" t="str">
        <f>AC110</f>
        <v>IST-2</v>
      </c>
      <c r="K101" s="1" t="str">
        <f>AC111</f>
        <v>IST-3</v>
      </c>
      <c r="L101" s="1" t="str">
        <f>AC112</f>
        <v>IST-4</v>
      </c>
      <c r="M101" s="1" t="str">
        <f>AC113</f>
        <v>IST-5</v>
      </c>
      <c r="N101" s="1" t="str">
        <f>AC114</f>
        <v>SYI-1</v>
      </c>
      <c r="O101" s="1" t="str">
        <f>AC115</f>
        <v>SYI-2</v>
      </c>
      <c r="P101" s="1" t="str">
        <f>AC116</f>
        <v>SYI-3</v>
      </c>
      <c r="T101" s="1" t="s">
        <v>125</v>
      </c>
      <c r="U101" s="1" t="s">
        <v>126</v>
      </c>
      <c r="V101" s="1" t="s">
        <v>127</v>
      </c>
      <c r="W101" s="1" t="s">
        <v>128</v>
      </c>
      <c r="AC101" t="s">
        <v>42</v>
      </c>
      <c r="AD101"/>
      <c r="AE101" s="1" t="s">
        <v>43</v>
      </c>
    </row>
    <row r="102" spans="1:87" x14ac:dyDescent="0.35">
      <c r="A102" s="53" t="str">
        <f>A$63</f>
        <v>Student A</v>
      </c>
      <c r="B102" s="53">
        <f>A$64</f>
        <v>0</v>
      </c>
      <c r="C102" s="53">
        <f>A$65</f>
        <v>0</v>
      </c>
      <c r="D102" s="53">
        <f>A$66</f>
        <v>0</v>
      </c>
      <c r="E102" s="53">
        <f>A$67</f>
        <v>0</v>
      </c>
      <c r="F102" s="53">
        <f>A$68</f>
        <v>0</v>
      </c>
      <c r="G102" s="53">
        <f>A$69</f>
        <v>0</v>
      </c>
      <c r="H102" s="53">
        <f>A$70</f>
        <v>0</v>
      </c>
      <c r="I102" s="53">
        <f>A$71</f>
        <v>0</v>
      </c>
      <c r="J102" s="53">
        <f>A$72</f>
        <v>0</v>
      </c>
      <c r="K102" s="53">
        <f>A$73</f>
        <v>0</v>
      </c>
      <c r="L102" s="53">
        <f>A$74</f>
        <v>0</v>
      </c>
      <c r="M102" s="53">
        <f>A$75</f>
        <v>0</v>
      </c>
      <c r="N102" s="53">
        <f>A$76</f>
        <v>0</v>
      </c>
      <c r="O102" s="53">
        <f>A$77</f>
        <v>0</v>
      </c>
      <c r="P102" s="53">
        <f>A$78</f>
        <v>0</v>
      </c>
      <c r="Q102" s="53"/>
      <c r="R102" s="53"/>
      <c r="T102" s="1">
        <f>SUM(B102:D102)</f>
        <v>0</v>
      </c>
      <c r="U102" s="1">
        <f>SUM(E102:H102)</f>
        <v>0</v>
      </c>
      <c r="V102" s="1">
        <f>SUM(I102:M102)</f>
        <v>0</v>
      </c>
      <c r="W102" s="1">
        <f>SUM(N102:P102)</f>
        <v>0</v>
      </c>
      <c r="AC102" s="101" t="s">
        <v>112</v>
      </c>
      <c r="AD102" s="102" t="s">
        <v>26</v>
      </c>
      <c r="AE102" s="103">
        <f>CI83</f>
        <v>5</v>
      </c>
    </row>
    <row r="103" spans="1:87" x14ac:dyDescent="0.35">
      <c r="A103" s="53" t="str">
        <f>B$63</f>
        <v>Student B</v>
      </c>
      <c r="B103" s="53">
        <f>B$64</f>
        <v>0</v>
      </c>
      <c r="C103" s="53">
        <f>B$65</f>
        <v>0</v>
      </c>
      <c r="D103" s="53">
        <f>B$66</f>
        <v>0</v>
      </c>
      <c r="E103" s="53">
        <f>B$67</f>
        <v>0</v>
      </c>
      <c r="F103" s="53">
        <f>B$68</f>
        <v>0</v>
      </c>
      <c r="G103" s="53">
        <f>B$69</f>
        <v>0</v>
      </c>
      <c r="H103" s="53">
        <f>B$70</f>
        <v>0</v>
      </c>
      <c r="I103" s="53">
        <f>B$71</f>
        <v>0</v>
      </c>
      <c r="J103" s="53">
        <f>B$72</f>
        <v>0</v>
      </c>
      <c r="K103" s="53">
        <f>B$73</f>
        <v>0</v>
      </c>
      <c r="L103" s="53">
        <f>B$74</f>
        <v>0</v>
      </c>
      <c r="M103" s="53">
        <f>B$75</f>
        <v>0</v>
      </c>
      <c r="N103" s="53">
        <f>B$76</f>
        <v>0</v>
      </c>
      <c r="O103" s="53">
        <f>B$77</f>
        <v>0</v>
      </c>
      <c r="P103" s="53">
        <f>B$78</f>
        <v>0</v>
      </c>
      <c r="Q103" s="53"/>
      <c r="R103" s="53"/>
      <c r="T103" s="79">
        <f t="shared" ref="T103:T166" si="68">SUM(B103:D103)</f>
        <v>0</v>
      </c>
      <c r="U103" s="79">
        <f t="shared" ref="U103:U166" si="69">SUM(E103:H103)</f>
        <v>0</v>
      </c>
      <c r="V103" s="79">
        <f t="shared" ref="V103:V166" si="70">SUM(I103:M103)</f>
        <v>0</v>
      </c>
      <c r="W103" s="79">
        <f t="shared" ref="W103:W166" si="71">SUM(N103:P103)</f>
        <v>0</v>
      </c>
      <c r="AC103" s="104" t="s">
        <v>123</v>
      </c>
      <c r="AD103" s="85" t="s">
        <v>27</v>
      </c>
      <c r="AE103" s="105">
        <f t="shared" ref="AE103:AE116" si="72">CI84</f>
        <v>0</v>
      </c>
    </row>
    <row r="104" spans="1:87" x14ac:dyDescent="0.35">
      <c r="A104" s="53" t="str">
        <f>C$63</f>
        <v>Student C</v>
      </c>
      <c r="B104" s="53">
        <f>C$64</f>
        <v>0</v>
      </c>
      <c r="C104" s="53">
        <f>C$65</f>
        <v>0</v>
      </c>
      <c r="D104" s="53">
        <f>C$66</f>
        <v>0</v>
      </c>
      <c r="E104" s="53">
        <f>C$67</f>
        <v>0</v>
      </c>
      <c r="F104" s="53">
        <f>C$68</f>
        <v>0</v>
      </c>
      <c r="G104" s="53">
        <f>C$69</f>
        <v>0</v>
      </c>
      <c r="H104" s="53">
        <f>C$70</f>
        <v>0</v>
      </c>
      <c r="I104" s="53">
        <f>C$71</f>
        <v>0</v>
      </c>
      <c r="J104" s="53">
        <f>C$72</f>
        <v>0</v>
      </c>
      <c r="K104" s="53">
        <f>C$73</f>
        <v>0</v>
      </c>
      <c r="L104" s="53">
        <f>C$74</f>
        <v>0</v>
      </c>
      <c r="M104" s="53">
        <f>C$75</f>
        <v>0</v>
      </c>
      <c r="N104" s="53">
        <f>C$76</f>
        <v>0</v>
      </c>
      <c r="O104" s="53">
        <f>C$77</f>
        <v>0</v>
      </c>
      <c r="P104" s="53">
        <f>C$78</f>
        <v>0</v>
      </c>
      <c r="Q104" s="53"/>
      <c r="R104" s="53"/>
      <c r="T104" s="79">
        <f t="shared" si="68"/>
        <v>0</v>
      </c>
      <c r="U104" s="79">
        <f t="shared" si="69"/>
        <v>0</v>
      </c>
      <c r="V104" s="79">
        <f t="shared" si="70"/>
        <v>0</v>
      </c>
      <c r="W104" s="79">
        <f t="shared" si="71"/>
        <v>0</v>
      </c>
      <c r="AC104" s="104" t="s">
        <v>109</v>
      </c>
      <c r="AD104" s="86" t="s">
        <v>28</v>
      </c>
      <c r="AE104" s="105">
        <f t="shared" si="72"/>
        <v>5</v>
      </c>
      <c r="AF104" s="1">
        <f>AE102+AE103+AE104</f>
        <v>10</v>
      </c>
    </row>
    <row r="105" spans="1:87" x14ac:dyDescent="0.35">
      <c r="A105" s="53" t="str">
        <f>D$63</f>
        <v>Student D</v>
      </c>
      <c r="B105" s="53">
        <f>D$64</f>
        <v>0</v>
      </c>
      <c r="C105" s="53">
        <f>D$65</f>
        <v>0</v>
      </c>
      <c r="D105" s="53">
        <f>D$66</f>
        <v>0</v>
      </c>
      <c r="E105" s="53">
        <f>D$67</f>
        <v>0</v>
      </c>
      <c r="F105" s="53">
        <f>D$68</f>
        <v>0</v>
      </c>
      <c r="G105" s="53">
        <f>D$69</f>
        <v>0</v>
      </c>
      <c r="H105" s="53">
        <f>D$70</f>
        <v>0</v>
      </c>
      <c r="I105" s="53">
        <f>D$71</f>
        <v>0</v>
      </c>
      <c r="J105" s="53">
        <f>D$72</f>
        <v>0</v>
      </c>
      <c r="K105" s="53">
        <f>D$73</f>
        <v>0</v>
      </c>
      <c r="L105" s="53">
        <f>D$74</f>
        <v>0</v>
      </c>
      <c r="M105" s="53">
        <f>D$75</f>
        <v>0</v>
      </c>
      <c r="N105" s="53">
        <f>D$76</f>
        <v>0</v>
      </c>
      <c r="O105" s="53">
        <f>D$77</f>
        <v>0</v>
      </c>
      <c r="P105" s="53">
        <f>D$78</f>
        <v>0</v>
      </c>
      <c r="Q105" s="53"/>
      <c r="R105" s="53"/>
      <c r="T105" s="79">
        <f t="shared" si="68"/>
        <v>0</v>
      </c>
      <c r="U105" s="79">
        <f t="shared" si="69"/>
        <v>0</v>
      </c>
      <c r="V105" s="79">
        <f t="shared" si="70"/>
        <v>0</v>
      </c>
      <c r="W105" s="79">
        <f t="shared" si="71"/>
        <v>0</v>
      </c>
      <c r="AC105" s="104" t="s">
        <v>116</v>
      </c>
      <c r="AD105" s="87" t="s">
        <v>29</v>
      </c>
      <c r="AE105" s="105">
        <f t="shared" si="72"/>
        <v>16</v>
      </c>
    </row>
    <row r="106" spans="1:87" x14ac:dyDescent="0.35">
      <c r="A106" s="53" t="str">
        <f>E$63</f>
        <v>Student E</v>
      </c>
      <c r="B106" s="53">
        <f>E$64</f>
        <v>0</v>
      </c>
      <c r="C106" s="53">
        <f>E$65</f>
        <v>0</v>
      </c>
      <c r="D106" s="53">
        <f>E$66</f>
        <v>0</v>
      </c>
      <c r="E106" s="53">
        <f>E$67</f>
        <v>0</v>
      </c>
      <c r="F106" s="53">
        <f>E$68</f>
        <v>0</v>
      </c>
      <c r="G106" s="53">
        <f>E$69</f>
        <v>0</v>
      </c>
      <c r="H106" s="53">
        <f>E$70</f>
        <v>0</v>
      </c>
      <c r="I106" s="53">
        <f>E$71</f>
        <v>0</v>
      </c>
      <c r="J106" s="53">
        <f>E$72</f>
        <v>0</v>
      </c>
      <c r="K106" s="53">
        <f>E$73</f>
        <v>0</v>
      </c>
      <c r="L106" s="53">
        <f>E$74</f>
        <v>0</v>
      </c>
      <c r="M106" s="53">
        <f>E$75</f>
        <v>0</v>
      </c>
      <c r="N106" s="53">
        <f>E$76</f>
        <v>0</v>
      </c>
      <c r="O106" s="53">
        <f>E$77</f>
        <v>0</v>
      </c>
      <c r="P106" s="53">
        <f>E$78</f>
        <v>0</v>
      </c>
      <c r="Q106" s="53"/>
      <c r="R106" s="53"/>
      <c r="T106" s="79">
        <f t="shared" si="68"/>
        <v>0</v>
      </c>
      <c r="U106" s="79">
        <f t="shared" si="69"/>
        <v>0</v>
      </c>
      <c r="V106" s="79">
        <f t="shared" si="70"/>
        <v>0</v>
      </c>
      <c r="W106" s="79">
        <f t="shared" si="71"/>
        <v>0</v>
      </c>
      <c r="AC106" s="104" t="s">
        <v>115</v>
      </c>
      <c r="AD106" s="88" t="s">
        <v>30</v>
      </c>
      <c r="AE106" s="105">
        <f t="shared" si="72"/>
        <v>5</v>
      </c>
    </row>
    <row r="107" spans="1:87" x14ac:dyDescent="0.35">
      <c r="A107" s="53" t="str">
        <f>F$63</f>
        <v>Student F</v>
      </c>
      <c r="B107" s="53">
        <f>F$64</f>
        <v>0</v>
      </c>
      <c r="C107" s="53">
        <f>F$65</f>
        <v>0</v>
      </c>
      <c r="D107" s="53">
        <f>F$66</f>
        <v>0</v>
      </c>
      <c r="E107" s="53">
        <f>F$67</f>
        <v>0</v>
      </c>
      <c r="F107" s="53">
        <f>F$68</f>
        <v>0</v>
      </c>
      <c r="G107" s="53">
        <f>F$69</f>
        <v>0</v>
      </c>
      <c r="H107" s="53">
        <f>F$70</f>
        <v>0</v>
      </c>
      <c r="I107" s="53">
        <f>F$71</f>
        <v>0</v>
      </c>
      <c r="J107" s="53">
        <f>F$72</f>
        <v>0</v>
      </c>
      <c r="K107" s="53">
        <f>F$73</f>
        <v>0</v>
      </c>
      <c r="L107" s="53">
        <f>F$74</f>
        <v>0</v>
      </c>
      <c r="M107" s="53">
        <f>F$75</f>
        <v>0</v>
      </c>
      <c r="N107" s="53">
        <f>F$76</f>
        <v>0</v>
      </c>
      <c r="O107" s="53">
        <f>F$77</f>
        <v>0</v>
      </c>
      <c r="P107" s="53">
        <f>F$78</f>
        <v>0</v>
      </c>
      <c r="Q107" s="53"/>
      <c r="R107" s="53"/>
      <c r="T107" s="79">
        <f t="shared" si="68"/>
        <v>0</v>
      </c>
      <c r="U107" s="79">
        <f t="shared" si="69"/>
        <v>0</v>
      </c>
      <c r="V107" s="79">
        <f t="shared" si="70"/>
        <v>0</v>
      </c>
      <c r="W107" s="79">
        <f t="shared" si="71"/>
        <v>0</v>
      </c>
      <c r="AC107" s="104" t="s">
        <v>113</v>
      </c>
      <c r="AD107" s="89" t="s">
        <v>31</v>
      </c>
      <c r="AE107" s="105">
        <f t="shared" si="72"/>
        <v>3</v>
      </c>
    </row>
    <row r="108" spans="1:87" x14ac:dyDescent="0.35">
      <c r="A108" s="53" t="str">
        <f>G$63</f>
        <v>Student G</v>
      </c>
      <c r="B108" s="53">
        <f>G$64</f>
        <v>0</v>
      </c>
      <c r="C108" s="53">
        <f>G$65</f>
        <v>0</v>
      </c>
      <c r="D108" s="53">
        <f>G$66</f>
        <v>0</v>
      </c>
      <c r="E108" s="53">
        <f>G$67</f>
        <v>0</v>
      </c>
      <c r="F108" s="53">
        <f>G$68</f>
        <v>0</v>
      </c>
      <c r="G108" s="53">
        <f>G$69</f>
        <v>0</v>
      </c>
      <c r="H108" s="53">
        <f>G$70</f>
        <v>0</v>
      </c>
      <c r="I108" s="53">
        <f>G$71</f>
        <v>0</v>
      </c>
      <c r="J108" s="53">
        <f>G$72</f>
        <v>0</v>
      </c>
      <c r="K108" s="53">
        <f>G$73</f>
        <v>0</v>
      </c>
      <c r="L108" s="53">
        <f>G$74</f>
        <v>0</v>
      </c>
      <c r="M108" s="53">
        <f>G$75</f>
        <v>0</v>
      </c>
      <c r="N108" s="53">
        <f>G$76</f>
        <v>0</v>
      </c>
      <c r="O108" s="53">
        <f>G$77</f>
        <v>0</v>
      </c>
      <c r="P108" s="53">
        <f>G$78</f>
        <v>0</v>
      </c>
      <c r="Q108" s="53"/>
      <c r="R108" s="53"/>
      <c r="T108" s="79">
        <f t="shared" si="68"/>
        <v>0</v>
      </c>
      <c r="U108" s="79">
        <f t="shared" si="69"/>
        <v>0</v>
      </c>
      <c r="V108" s="79">
        <f t="shared" si="70"/>
        <v>0</v>
      </c>
      <c r="W108" s="79">
        <f t="shared" si="71"/>
        <v>0</v>
      </c>
      <c r="AC108" s="104" t="s">
        <v>110</v>
      </c>
      <c r="AD108" s="90" t="s">
        <v>32</v>
      </c>
      <c r="AE108" s="105">
        <f t="shared" si="72"/>
        <v>4</v>
      </c>
      <c r="AF108" s="1">
        <f>SUM(AE105:AE108)</f>
        <v>28</v>
      </c>
    </row>
    <row r="109" spans="1:87" x14ac:dyDescent="0.35">
      <c r="A109" s="53" t="str">
        <f>H$63</f>
        <v>Student H</v>
      </c>
      <c r="B109" s="53">
        <f>H$64</f>
        <v>0</v>
      </c>
      <c r="C109" s="53">
        <f>H$65</f>
        <v>0</v>
      </c>
      <c r="D109" s="53">
        <f>H$66</f>
        <v>0</v>
      </c>
      <c r="E109" s="53">
        <f>H$67</f>
        <v>0</v>
      </c>
      <c r="F109" s="53">
        <f>H$68</f>
        <v>0</v>
      </c>
      <c r="G109" s="53">
        <f>H$69</f>
        <v>0</v>
      </c>
      <c r="H109" s="53">
        <f>H$70</f>
        <v>0</v>
      </c>
      <c r="I109" s="53">
        <f>H$71</f>
        <v>0</v>
      </c>
      <c r="J109" s="53">
        <f>H$72</f>
        <v>0</v>
      </c>
      <c r="K109" s="53">
        <f>H$73</f>
        <v>0</v>
      </c>
      <c r="L109" s="53">
        <f>H$74</f>
        <v>0</v>
      </c>
      <c r="M109" s="53">
        <f>H$75</f>
        <v>0</v>
      </c>
      <c r="N109" s="53">
        <f>H$76</f>
        <v>0</v>
      </c>
      <c r="O109" s="53">
        <f>H$77</f>
        <v>0</v>
      </c>
      <c r="P109" s="53">
        <f>H$78</f>
        <v>0</v>
      </c>
      <c r="Q109" s="53"/>
      <c r="R109" s="53"/>
      <c r="T109" s="79">
        <f t="shared" si="68"/>
        <v>0</v>
      </c>
      <c r="U109" s="79">
        <f t="shared" si="69"/>
        <v>0</v>
      </c>
      <c r="V109" s="79">
        <f t="shared" si="70"/>
        <v>0</v>
      </c>
      <c r="W109" s="79">
        <f t="shared" si="71"/>
        <v>0</v>
      </c>
      <c r="AC109" s="104" t="s">
        <v>111</v>
      </c>
      <c r="AD109" s="91" t="s">
        <v>33</v>
      </c>
      <c r="AE109" s="105">
        <f t="shared" si="72"/>
        <v>8</v>
      </c>
    </row>
    <row r="110" spans="1:87" x14ac:dyDescent="0.35">
      <c r="A110" s="53" t="str">
        <f>I$63</f>
        <v>Student I</v>
      </c>
      <c r="B110" s="53">
        <f>I$64</f>
        <v>0</v>
      </c>
      <c r="C110" s="53">
        <f>I$65</f>
        <v>0</v>
      </c>
      <c r="D110" s="53">
        <f>I$66</f>
        <v>0</v>
      </c>
      <c r="E110" s="53">
        <f>I$67</f>
        <v>0</v>
      </c>
      <c r="F110" s="53">
        <f>I$68</f>
        <v>0</v>
      </c>
      <c r="G110" s="53">
        <f>I$69</f>
        <v>0</v>
      </c>
      <c r="H110" s="53">
        <f>I$70</f>
        <v>0</v>
      </c>
      <c r="I110" s="53">
        <f>I$71</f>
        <v>0</v>
      </c>
      <c r="J110" s="53">
        <f>I$72</f>
        <v>0</v>
      </c>
      <c r="K110" s="53">
        <f>I$73</f>
        <v>0</v>
      </c>
      <c r="L110" s="53">
        <f>I$74</f>
        <v>0</v>
      </c>
      <c r="M110" s="53">
        <f>I$75</f>
        <v>0</v>
      </c>
      <c r="N110" s="53">
        <f>I$76</f>
        <v>0</v>
      </c>
      <c r="O110" s="53">
        <f>I$77</f>
        <v>0</v>
      </c>
      <c r="P110" s="53">
        <f>I$78</f>
        <v>0</v>
      </c>
      <c r="Q110" s="53"/>
      <c r="R110" s="53"/>
      <c r="T110" s="79">
        <f t="shared" si="68"/>
        <v>0</v>
      </c>
      <c r="U110" s="79">
        <f t="shared" si="69"/>
        <v>0</v>
      </c>
      <c r="V110" s="79">
        <f t="shared" si="70"/>
        <v>0</v>
      </c>
      <c r="W110" s="79">
        <f t="shared" si="71"/>
        <v>0</v>
      </c>
      <c r="AC110" s="104" t="s">
        <v>117</v>
      </c>
      <c r="AD110" s="92" t="s">
        <v>34</v>
      </c>
      <c r="AE110" s="105">
        <f t="shared" si="72"/>
        <v>1</v>
      </c>
    </row>
    <row r="111" spans="1:87" x14ac:dyDescent="0.35">
      <c r="A111" s="53" t="str">
        <f>J$63</f>
        <v>Student J</v>
      </c>
      <c r="B111" s="53">
        <f>J$64</f>
        <v>0</v>
      </c>
      <c r="C111" s="53">
        <f>J$65</f>
        <v>0</v>
      </c>
      <c r="D111" s="53">
        <f>J$66</f>
        <v>0</v>
      </c>
      <c r="E111" s="53">
        <f>J$67</f>
        <v>0</v>
      </c>
      <c r="F111" s="53">
        <f>J$68</f>
        <v>0</v>
      </c>
      <c r="G111" s="53">
        <f>J$69</f>
        <v>0</v>
      </c>
      <c r="H111" s="53">
        <f>J$70</f>
        <v>0</v>
      </c>
      <c r="I111" s="53">
        <f>J$71</f>
        <v>0</v>
      </c>
      <c r="J111" s="53">
        <f>J$72</f>
        <v>0</v>
      </c>
      <c r="K111" s="53">
        <f>J$73</f>
        <v>0</v>
      </c>
      <c r="L111" s="53">
        <f>J$74</f>
        <v>0</v>
      </c>
      <c r="M111" s="53">
        <f>J$75</f>
        <v>0</v>
      </c>
      <c r="N111" s="53">
        <f>J$76</f>
        <v>0</v>
      </c>
      <c r="O111" s="53">
        <f>J$77</f>
        <v>0</v>
      </c>
      <c r="P111" s="53">
        <f>J$78</f>
        <v>0</v>
      </c>
      <c r="Q111" s="53"/>
      <c r="R111" s="53"/>
      <c r="T111" s="79">
        <f t="shared" si="68"/>
        <v>0</v>
      </c>
      <c r="U111" s="79">
        <f t="shared" si="69"/>
        <v>0</v>
      </c>
      <c r="V111" s="79">
        <f t="shared" si="70"/>
        <v>0</v>
      </c>
      <c r="W111" s="79">
        <f t="shared" si="71"/>
        <v>0</v>
      </c>
      <c r="AC111" s="104" t="s">
        <v>114</v>
      </c>
      <c r="AD111" s="106" t="s">
        <v>35</v>
      </c>
      <c r="AE111" s="105">
        <f t="shared" si="72"/>
        <v>5</v>
      </c>
    </row>
    <row r="112" spans="1:87" x14ac:dyDescent="0.35">
      <c r="A112" s="53" t="str">
        <f>K$63</f>
        <v>Student K</v>
      </c>
      <c r="B112" s="53">
        <f>K$64</f>
        <v>0</v>
      </c>
      <c r="C112" s="53">
        <f>K$65</f>
        <v>0</v>
      </c>
      <c r="D112" s="53">
        <f>K$66</f>
        <v>0</v>
      </c>
      <c r="E112" s="53">
        <f>K$67</f>
        <v>0</v>
      </c>
      <c r="F112" s="53">
        <f>K$68</f>
        <v>0</v>
      </c>
      <c r="G112" s="53">
        <f>K$69</f>
        <v>0</v>
      </c>
      <c r="H112" s="53">
        <f>K$70</f>
        <v>0</v>
      </c>
      <c r="I112" s="53">
        <f>K$71</f>
        <v>0</v>
      </c>
      <c r="J112" s="53">
        <f>K$72</f>
        <v>0</v>
      </c>
      <c r="K112" s="53">
        <f>K$73</f>
        <v>0</v>
      </c>
      <c r="L112" s="53">
        <f>K$74</f>
        <v>0</v>
      </c>
      <c r="M112" s="53">
        <f>K$75</f>
        <v>0</v>
      </c>
      <c r="N112" s="53">
        <f>K$76</f>
        <v>0</v>
      </c>
      <c r="O112" s="53">
        <f>K$77</f>
        <v>0</v>
      </c>
      <c r="P112" s="53">
        <f>K$78</f>
        <v>0</v>
      </c>
      <c r="Q112" s="53"/>
      <c r="R112" s="53"/>
      <c r="T112" s="79">
        <f t="shared" si="68"/>
        <v>0</v>
      </c>
      <c r="U112" s="79">
        <f t="shared" si="69"/>
        <v>0</v>
      </c>
      <c r="V112" s="79">
        <f t="shared" si="70"/>
        <v>0</v>
      </c>
      <c r="W112" s="79">
        <f t="shared" si="71"/>
        <v>0</v>
      </c>
      <c r="AC112" s="107" t="s">
        <v>118</v>
      </c>
      <c r="AD112" s="108" t="s">
        <v>41</v>
      </c>
      <c r="AE112" s="105">
        <f t="shared" si="72"/>
        <v>1</v>
      </c>
    </row>
    <row r="113" spans="1:32" x14ac:dyDescent="0.35">
      <c r="A113" s="53" t="str">
        <f>L$63</f>
        <v>Student L</v>
      </c>
      <c r="B113" s="53">
        <f>L$64</f>
        <v>0</v>
      </c>
      <c r="C113" s="53">
        <f>L$65</f>
        <v>0</v>
      </c>
      <c r="D113" s="53">
        <f>L$66</f>
        <v>0</v>
      </c>
      <c r="E113" s="53">
        <f>L$67</f>
        <v>0</v>
      </c>
      <c r="F113" s="53">
        <f>L$68</f>
        <v>0</v>
      </c>
      <c r="G113" s="53">
        <f>L$69</f>
        <v>0</v>
      </c>
      <c r="H113" s="53">
        <f>L$70</f>
        <v>0</v>
      </c>
      <c r="I113" s="53">
        <f>L$71</f>
        <v>0</v>
      </c>
      <c r="J113" s="53">
        <f>L$72</f>
        <v>0</v>
      </c>
      <c r="K113" s="53">
        <f>L$73</f>
        <v>0</v>
      </c>
      <c r="L113" s="53">
        <f>L$74</f>
        <v>0</v>
      </c>
      <c r="M113" s="53">
        <f>L$75</f>
        <v>0</v>
      </c>
      <c r="N113" s="53">
        <f>L$76</f>
        <v>0</v>
      </c>
      <c r="O113" s="53">
        <f>L$77</f>
        <v>0</v>
      </c>
      <c r="P113" s="53">
        <f>L$78</f>
        <v>0</v>
      </c>
      <c r="Q113" s="53"/>
      <c r="R113" s="53"/>
      <c r="T113" s="79">
        <f t="shared" si="68"/>
        <v>0</v>
      </c>
      <c r="U113" s="79">
        <f t="shared" si="69"/>
        <v>0</v>
      </c>
      <c r="V113" s="79">
        <f t="shared" si="70"/>
        <v>0</v>
      </c>
      <c r="W113" s="79">
        <f t="shared" si="71"/>
        <v>0</v>
      </c>
      <c r="AC113" s="107" t="s">
        <v>121</v>
      </c>
      <c r="AD113" s="109" t="s">
        <v>37</v>
      </c>
      <c r="AE113" s="105">
        <f t="shared" si="72"/>
        <v>0</v>
      </c>
      <c r="AF113" s="1">
        <f>SUM(AE109:AE113)</f>
        <v>15</v>
      </c>
    </row>
    <row r="114" spans="1:32" x14ac:dyDescent="0.35">
      <c r="A114" s="53" t="str">
        <f>M$63</f>
        <v>Student M</v>
      </c>
      <c r="B114" s="53">
        <f>M$64</f>
        <v>0</v>
      </c>
      <c r="C114" s="53">
        <f>M$65</f>
        <v>0</v>
      </c>
      <c r="D114" s="53">
        <f>M$66</f>
        <v>0</v>
      </c>
      <c r="E114" s="53">
        <f>M$67</f>
        <v>0</v>
      </c>
      <c r="F114" s="53">
        <f>M$68</f>
        <v>0</v>
      </c>
      <c r="G114" s="53">
        <f>M$69</f>
        <v>0</v>
      </c>
      <c r="H114" s="53">
        <f>M$70</f>
        <v>0</v>
      </c>
      <c r="I114" s="53">
        <f>M$71</f>
        <v>0</v>
      </c>
      <c r="J114" s="53">
        <f>M$72</f>
        <v>0</v>
      </c>
      <c r="K114" s="53">
        <f>M$73</f>
        <v>0</v>
      </c>
      <c r="L114" s="53">
        <f>M$74</f>
        <v>0</v>
      </c>
      <c r="M114" s="53">
        <f>M$75</f>
        <v>0</v>
      </c>
      <c r="N114" s="53">
        <f>M$76</f>
        <v>0</v>
      </c>
      <c r="O114" s="53">
        <f>M$77</f>
        <v>0</v>
      </c>
      <c r="P114" s="53">
        <f>M$78</f>
        <v>0</v>
      </c>
      <c r="Q114" s="53"/>
      <c r="R114" s="53"/>
      <c r="T114" s="79">
        <f t="shared" si="68"/>
        <v>0</v>
      </c>
      <c r="U114" s="79">
        <f t="shared" si="69"/>
        <v>0</v>
      </c>
      <c r="V114" s="79">
        <f t="shared" si="70"/>
        <v>0</v>
      </c>
      <c r="W114" s="79">
        <f t="shared" si="71"/>
        <v>0</v>
      </c>
      <c r="AC114" s="107" t="s">
        <v>119</v>
      </c>
      <c r="AD114" s="110" t="s">
        <v>40</v>
      </c>
      <c r="AE114" s="105">
        <f t="shared" si="72"/>
        <v>4</v>
      </c>
    </row>
    <row r="115" spans="1:32" x14ac:dyDescent="0.35">
      <c r="A115" s="53" t="str">
        <f>N$63</f>
        <v>Student N</v>
      </c>
      <c r="B115" s="53">
        <f>N$64</f>
        <v>0</v>
      </c>
      <c r="C115" s="53">
        <f>N$65</f>
        <v>0</v>
      </c>
      <c r="D115" s="53">
        <f>N$66</f>
        <v>0</v>
      </c>
      <c r="E115" s="53">
        <f>N$67</f>
        <v>0</v>
      </c>
      <c r="F115" s="53">
        <f>N$68</f>
        <v>0</v>
      </c>
      <c r="G115" s="53">
        <f>N$69</f>
        <v>0</v>
      </c>
      <c r="H115" s="53">
        <f>N$70</f>
        <v>0</v>
      </c>
      <c r="I115" s="53">
        <f>N$71</f>
        <v>0</v>
      </c>
      <c r="J115" s="53">
        <f>N$72</f>
        <v>0</v>
      </c>
      <c r="K115" s="53">
        <f>N$73</f>
        <v>0</v>
      </c>
      <c r="L115" s="53">
        <f>N$74</f>
        <v>0</v>
      </c>
      <c r="M115" s="53">
        <f>N$75</f>
        <v>0</v>
      </c>
      <c r="N115" s="53">
        <f>N$76</f>
        <v>0</v>
      </c>
      <c r="O115" s="53">
        <f>N$77</f>
        <v>0</v>
      </c>
      <c r="P115" s="53">
        <f>N$78</f>
        <v>0</v>
      </c>
      <c r="Q115" s="53"/>
      <c r="R115" s="53"/>
      <c r="T115" s="79">
        <f t="shared" si="68"/>
        <v>0</v>
      </c>
      <c r="U115" s="79">
        <f t="shared" si="69"/>
        <v>0</v>
      </c>
      <c r="V115" s="79">
        <f t="shared" si="70"/>
        <v>0</v>
      </c>
      <c r="W115" s="79">
        <f t="shared" si="71"/>
        <v>0</v>
      </c>
      <c r="AC115" s="107" t="s">
        <v>124</v>
      </c>
      <c r="AD115" s="111" t="s">
        <v>39</v>
      </c>
      <c r="AE115" s="105">
        <f t="shared" si="72"/>
        <v>0</v>
      </c>
    </row>
    <row r="116" spans="1:32" ht="15" thickBot="1" x14ac:dyDescent="0.4">
      <c r="A116" s="53" t="str">
        <f>O$63</f>
        <v>Student O</v>
      </c>
      <c r="B116" s="53">
        <f>O$64</f>
        <v>0</v>
      </c>
      <c r="C116" s="53">
        <f>O$65</f>
        <v>0</v>
      </c>
      <c r="D116" s="53">
        <f>O$66</f>
        <v>0</v>
      </c>
      <c r="E116" s="53">
        <f>O$67</f>
        <v>0</v>
      </c>
      <c r="F116" s="53">
        <f>O$68</f>
        <v>0</v>
      </c>
      <c r="G116" s="53">
        <f>O$69</f>
        <v>0</v>
      </c>
      <c r="H116" s="53">
        <f>O$70</f>
        <v>0</v>
      </c>
      <c r="I116" s="53">
        <f>O$71</f>
        <v>0</v>
      </c>
      <c r="J116" s="53">
        <f>O$72</f>
        <v>0</v>
      </c>
      <c r="K116" s="53">
        <f>O$73</f>
        <v>0</v>
      </c>
      <c r="L116" s="53">
        <f>O$74</f>
        <v>0</v>
      </c>
      <c r="M116" s="53">
        <f>O$75</f>
        <v>0</v>
      </c>
      <c r="N116" s="53">
        <f>O$76</f>
        <v>0</v>
      </c>
      <c r="O116" s="53">
        <f>O$77</f>
        <v>0</v>
      </c>
      <c r="P116" s="53">
        <f>O$78</f>
        <v>0</v>
      </c>
      <c r="Q116" s="53"/>
      <c r="R116" s="53"/>
      <c r="T116" s="79">
        <f t="shared" si="68"/>
        <v>0</v>
      </c>
      <c r="U116" s="79">
        <f t="shared" si="69"/>
        <v>0</v>
      </c>
      <c r="V116" s="79">
        <f t="shared" si="70"/>
        <v>0</v>
      </c>
      <c r="W116" s="79">
        <f t="shared" si="71"/>
        <v>0</v>
      </c>
      <c r="AC116" s="112" t="s">
        <v>120</v>
      </c>
      <c r="AD116" s="113" t="s">
        <v>38</v>
      </c>
      <c r="AE116" s="114">
        <f t="shared" si="72"/>
        <v>3</v>
      </c>
      <c r="AF116" s="1">
        <f>SUM(AE114:AE116)</f>
        <v>7</v>
      </c>
    </row>
    <row r="117" spans="1:32" x14ac:dyDescent="0.35">
      <c r="A117" s="53" t="str">
        <f>P$63</f>
        <v>Student P</v>
      </c>
      <c r="B117" s="53">
        <f>P$64</f>
        <v>0</v>
      </c>
      <c r="C117" s="53">
        <f>P$65</f>
        <v>0</v>
      </c>
      <c r="D117" s="53">
        <f>P$66</f>
        <v>0</v>
      </c>
      <c r="E117" s="53">
        <f>P$67</f>
        <v>0</v>
      </c>
      <c r="F117" s="53">
        <f>P$68</f>
        <v>0</v>
      </c>
      <c r="G117" s="53">
        <f>P$69</f>
        <v>0</v>
      </c>
      <c r="H117" s="53">
        <f>P$70</f>
        <v>0</v>
      </c>
      <c r="I117" s="53">
        <f>P$71</f>
        <v>0</v>
      </c>
      <c r="J117" s="53">
        <f>P$72</f>
        <v>0</v>
      </c>
      <c r="K117" s="53">
        <f>P$73</f>
        <v>0</v>
      </c>
      <c r="L117" s="53">
        <f>P$74</f>
        <v>0</v>
      </c>
      <c r="M117" s="53">
        <f>P$75</f>
        <v>0</v>
      </c>
      <c r="N117" s="53">
        <f>P$76</f>
        <v>0</v>
      </c>
      <c r="O117" s="53">
        <f>P$77</f>
        <v>0</v>
      </c>
      <c r="P117" s="53">
        <f>P$78</f>
        <v>0</v>
      </c>
      <c r="Q117" s="53"/>
      <c r="R117" s="53"/>
      <c r="T117" s="79">
        <f t="shared" si="68"/>
        <v>0</v>
      </c>
      <c r="U117" s="79">
        <f t="shared" si="69"/>
        <v>0</v>
      </c>
      <c r="V117" s="79">
        <f t="shared" si="70"/>
        <v>0</v>
      </c>
      <c r="W117" s="79">
        <f t="shared" si="71"/>
        <v>0</v>
      </c>
      <c r="AC117" s="98"/>
      <c r="AD117" s="99"/>
      <c r="AE117" s="100"/>
    </row>
    <row r="118" spans="1:32" x14ac:dyDescent="0.35">
      <c r="A118" s="53" t="str">
        <f>Q$63</f>
        <v>Student Q</v>
      </c>
      <c r="B118" s="53">
        <f>Q$64</f>
        <v>0</v>
      </c>
      <c r="C118" s="53">
        <f>Q$65</f>
        <v>0</v>
      </c>
      <c r="D118" s="53">
        <f>Q$66</f>
        <v>0</v>
      </c>
      <c r="E118" s="53">
        <f>Q$67</f>
        <v>0</v>
      </c>
      <c r="F118" s="53">
        <f>Q$68</f>
        <v>0</v>
      </c>
      <c r="G118" s="53">
        <f>Q$69</f>
        <v>0</v>
      </c>
      <c r="H118" s="53">
        <f>Q$70</f>
        <v>0</v>
      </c>
      <c r="I118" s="53">
        <f>Q$71</f>
        <v>0</v>
      </c>
      <c r="J118" s="53">
        <f>Q$72</f>
        <v>0</v>
      </c>
      <c r="K118" s="53">
        <f>Q$73</f>
        <v>0</v>
      </c>
      <c r="L118" s="53">
        <f>Q$74</f>
        <v>0</v>
      </c>
      <c r="M118" s="53">
        <f>Q$75</f>
        <v>0</v>
      </c>
      <c r="N118" s="53">
        <f>Q$76</f>
        <v>0</v>
      </c>
      <c r="O118" s="53">
        <f>Q$77</f>
        <v>0</v>
      </c>
      <c r="P118" s="53">
        <f>Q$78</f>
        <v>0</v>
      </c>
      <c r="Q118" s="53"/>
      <c r="R118" s="53"/>
      <c r="T118" s="79">
        <f t="shared" si="68"/>
        <v>0</v>
      </c>
      <c r="U118" s="79">
        <f t="shared" si="69"/>
        <v>0</v>
      </c>
      <c r="V118" s="79">
        <f t="shared" si="70"/>
        <v>0</v>
      </c>
      <c r="W118" s="79">
        <f t="shared" si="71"/>
        <v>0</v>
      </c>
      <c r="AC118" s="98"/>
      <c r="AD118" s="99"/>
      <c r="AE118" s="100"/>
    </row>
    <row r="119" spans="1:32" x14ac:dyDescent="0.35">
      <c r="A119" s="53" t="str">
        <f>R$63</f>
        <v>Student R</v>
      </c>
      <c r="B119" s="53">
        <f>R$64</f>
        <v>0</v>
      </c>
      <c r="C119" s="53">
        <f>R$65</f>
        <v>0</v>
      </c>
      <c r="D119" s="53">
        <f>R$66</f>
        <v>0</v>
      </c>
      <c r="E119" s="53">
        <f>R$67</f>
        <v>0</v>
      </c>
      <c r="F119" s="53">
        <f>R$68</f>
        <v>0</v>
      </c>
      <c r="G119" s="53">
        <f>R$69</f>
        <v>0</v>
      </c>
      <c r="H119" s="53">
        <f>R$70</f>
        <v>0</v>
      </c>
      <c r="I119" s="53">
        <f>R$71</f>
        <v>0</v>
      </c>
      <c r="J119" s="53">
        <f>R$72</f>
        <v>0</v>
      </c>
      <c r="K119" s="53">
        <f>R$73</f>
        <v>0</v>
      </c>
      <c r="L119" s="53">
        <f>R$74</f>
        <v>0</v>
      </c>
      <c r="M119" s="53">
        <f>R$75</f>
        <v>0</v>
      </c>
      <c r="N119" s="53">
        <f>R$76</f>
        <v>0</v>
      </c>
      <c r="O119" s="53">
        <f>R$77</f>
        <v>0</v>
      </c>
      <c r="P119" s="53">
        <f>R$78</f>
        <v>0</v>
      </c>
      <c r="Q119" s="53"/>
      <c r="R119" s="53"/>
      <c r="T119" s="79">
        <f t="shared" si="68"/>
        <v>0</v>
      </c>
      <c r="U119" s="79">
        <f t="shared" si="69"/>
        <v>0</v>
      </c>
      <c r="V119" s="79">
        <f t="shared" si="70"/>
        <v>0</v>
      </c>
      <c r="W119" s="79">
        <f t="shared" si="71"/>
        <v>0</v>
      </c>
    </row>
    <row r="120" spans="1:32" x14ac:dyDescent="0.35">
      <c r="A120" s="53" t="str">
        <f>S$63</f>
        <v>Student S</v>
      </c>
      <c r="B120" s="53">
        <f>S$64</f>
        <v>0</v>
      </c>
      <c r="C120" s="53">
        <f>S$65</f>
        <v>0</v>
      </c>
      <c r="D120" s="53">
        <f>S$66</f>
        <v>0</v>
      </c>
      <c r="E120" s="53">
        <f>S$67</f>
        <v>0</v>
      </c>
      <c r="F120" s="53">
        <f>S$68</f>
        <v>0</v>
      </c>
      <c r="G120" s="53">
        <f>S$69</f>
        <v>0</v>
      </c>
      <c r="H120" s="53">
        <f>S$70</f>
        <v>0</v>
      </c>
      <c r="I120" s="53">
        <f>S$71</f>
        <v>0</v>
      </c>
      <c r="J120" s="53">
        <f>S$72</f>
        <v>0</v>
      </c>
      <c r="K120" s="53">
        <f>S$73</f>
        <v>0</v>
      </c>
      <c r="L120" s="53">
        <f>S$74</f>
        <v>0</v>
      </c>
      <c r="M120" s="53">
        <f>S$75</f>
        <v>0</v>
      </c>
      <c r="N120" s="53">
        <f>S$76</f>
        <v>0</v>
      </c>
      <c r="O120" s="53">
        <f>S$77</f>
        <v>0</v>
      </c>
      <c r="P120" s="53">
        <f>S$78</f>
        <v>0</v>
      </c>
      <c r="Q120" s="53"/>
      <c r="R120" s="53"/>
      <c r="T120" s="79">
        <f t="shared" si="68"/>
        <v>0</v>
      </c>
      <c r="U120" s="79">
        <f t="shared" si="69"/>
        <v>0</v>
      </c>
      <c r="V120" s="79">
        <f t="shared" si="70"/>
        <v>0</v>
      </c>
      <c r="W120" s="79">
        <f t="shared" si="71"/>
        <v>0</v>
      </c>
      <c r="AE120" s="1">
        <f>SUM(AE102:AE118)</f>
        <v>60</v>
      </c>
    </row>
    <row r="121" spans="1:32" x14ac:dyDescent="0.35">
      <c r="A121" s="53" t="str">
        <f>T$63</f>
        <v>Student T</v>
      </c>
      <c r="B121" s="53">
        <f>T$64</f>
        <v>0</v>
      </c>
      <c r="C121" s="53">
        <f>T$65</f>
        <v>0</v>
      </c>
      <c r="D121" s="53">
        <f>T$66</f>
        <v>0</v>
      </c>
      <c r="E121" s="53">
        <f>T$67</f>
        <v>0</v>
      </c>
      <c r="F121" s="53">
        <f>T$68</f>
        <v>0</v>
      </c>
      <c r="G121" s="53">
        <f>T$69</f>
        <v>0</v>
      </c>
      <c r="H121" s="53">
        <f>T$70</f>
        <v>0</v>
      </c>
      <c r="I121" s="53">
        <f>T$71</f>
        <v>0</v>
      </c>
      <c r="J121" s="53">
        <f>T$72</f>
        <v>0</v>
      </c>
      <c r="K121" s="53">
        <f>T$73</f>
        <v>0</v>
      </c>
      <c r="L121" s="53">
        <f>T$74</f>
        <v>0</v>
      </c>
      <c r="M121" s="53">
        <f>T$75</f>
        <v>0</v>
      </c>
      <c r="N121" s="53">
        <f>T$76</f>
        <v>0</v>
      </c>
      <c r="O121" s="53">
        <f>T$77</f>
        <v>0</v>
      </c>
      <c r="P121" s="53">
        <f>T$78</f>
        <v>0</v>
      </c>
      <c r="Q121" s="53"/>
      <c r="R121" s="53"/>
      <c r="T121" s="79">
        <f t="shared" si="68"/>
        <v>0</v>
      </c>
      <c r="U121" s="79">
        <f t="shared" si="69"/>
        <v>0</v>
      </c>
      <c r="V121" s="79">
        <f t="shared" si="70"/>
        <v>0</v>
      </c>
      <c r="W121" s="79">
        <f t="shared" si="71"/>
        <v>0</v>
      </c>
    </row>
    <row r="122" spans="1:32" x14ac:dyDescent="0.35">
      <c r="A122" s="53" t="str">
        <f>U$63</f>
        <v>Student U</v>
      </c>
      <c r="B122" s="53">
        <f>U$64</f>
        <v>0</v>
      </c>
      <c r="C122" s="53">
        <f>U$65</f>
        <v>0</v>
      </c>
      <c r="D122" s="53">
        <f>U$66</f>
        <v>0</v>
      </c>
      <c r="E122" s="53">
        <f>U$67</f>
        <v>0</v>
      </c>
      <c r="F122" s="53">
        <f>U$68</f>
        <v>0</v>
      </c>
      <c r="G122" s="53">
        <f>U$69</f>
        <v>0</v>
      </c>
      <c r="H122" s="53">
        <f>U$70</f>
        <v>0</v>
      </c>
      <c r="I122" s="53">
        <f>U$71</f>
        <v>0</v>
      </c>
      <c r="J122" s="53">
        <f>U$72</f>
        <v>0</v>
      </c>
      <c r="K122" s="53">
        <f>U$73</f>
        <v>0</v>
      </c>
      <c r="L122" s="53">
        <f>U$74</f>
        <v>0</v>
      </c>
      <c r="M122" s="53">
        <f>U$75</f>
        <v>0</v>
      </c>
      <c r="N122" s="53">
        <f>U$76</f>
        <v>0</v>
      </c>
      <c r="O122" s="53">
        <f>U$77</f>
        <v>0</v>
      </c>
      <c r="P122" s="53">
        <f>U$78</f>
        <v>0</v>
      </c>
      <c r="Q122" s="53"/>
      <c r="R122" s="53"/>
      <c r="T122" s="79">
        <f t="shared" si="68"/>
        <v>0</v>
      </c>
      <c r="U122" s="79">
        <f t="shared" si="69"/>
        <v>0</v>
      </c>
      <c r="V122" s="79">
        <f t="shared" si="70"/>
        <v>0</v>
      </c>
      <c r="W122" s="79">
        <f t="shared" si="71"/>
        <v>0</v>
      </c>
    </row>
    <row r="123" spans="1:32" x14ac:dyDescent="0.35">
      <c r="A123" s="53" t="str">
        <f>V$63</f>
        <v>Student V</v>
      </c>
      <c r="B123" s="53">
        <f>V$64</f>
        <v>0</v>
      </c>
      <c r="C123" s="53">
        <f>V$65</f>
        <v>0</v>
      </c>
      <c r="D123" s="53">
        <f>V$66</f>
        <v>0</v>
      </c>
      <c r="E123" s="53">
        <f>V$67</f>
        <v>0</v>
      </c>
      <c r="F123" s="53">
        <f>V$68</f>
        <v>0</v>
      </c>
      <c r="G123" s="53">
        <f>V$69</f>
        <v>0</v>
      </c>
      <c r="H123" s="53">
        <f>V$70</f>
        <v>0</v>
      </c>
      <c r="I123" s="53">
        <f>V$71</f>
        <v>0</v>
      </c>
      <c r="J123" s="53">
        <f>V$72</f>
        <v>0</v>
      </c>
      <c r="K123" s="53">
        <f>V$73</f>
        <v>0</v>
      </c>
      <c r="L123" s="53">
        <f>V$74</f>
        <v>0</v>
      </c>
      <c r="M123" s="53">
        <f>V$75</f>
        <v>0</v>
      </c>
      <c r="N123" s="53">
        <f>V$76</f>
        <v>0</v>
      </c>
      <c r="O123" s="53">
        <f>V$77</f>
        <v>0</v>
      </c>
      <c r="P123" s="53">
        <f>V$78</f>
        <v>0</v>
      </c>
      <c r="Q123" s="53"/>
      <c r="R123" s="53"/>
      <c r="T123" s="79">
        <f t="shared" si="68"/>
        <v>0</v>
      </c>
      <c r="U123" s="79">
        <f t="shared" si="69"/>
        <v>0</v>
      </c>
      <c r="V123" s="79">
        <f t="shared" si="70"/>
        <v>0</v>
      </c>
      <c r="W123" s="79">
        <f t="shared" si="71"/>
        <v>0</v>
      </c>
    </row>
    <row r="124" spans="1:32" x14ac:dyDescent="0.35">
      <c r="A124" s="53" t="str">
        <f>W$63</f>
        <v>Student W</v>
      </c>
      <c r="B124" s="53">
        <f>W$64</f>
        <v>0</v>
      </c>
      <c r="C124" s="53">
        <f>W$65</f>
        <v>0</v>
      </c>
      <c r="D124" s="53">
        <f>W$66</f>
        <v>0</v>
      </c>
      <c r="E124" s="53">
        <f>W$67</f>
        <v>0</v>
      </c>
      <c r="F124" s="53">
        <f>W$68</f>
        <v>0</v>
      </c>
      <c r="G124" s="53">
        <f>W$69</f>
        <v>0</v>
      </c>
      <c r="H124" s="53">
        <f>W$70</f>
        <v>0</v>
      </c>
      <c r="I124" s="53">
        <f>W$71</f>
        <v>0</v>
      </c>
      <c r="J124" s="53">
        <f>W$72</f>
        <v>0</v>
      </c>
      <c r="K124" s="53">
        <f>W$73</f>
        <v>0</v>
      </c>
      <c r="L124" s="53">
        <f>W$74</f>
        <v>0</v>
      </c>
      <c r="M124" s="53">
        <f>W$75</f>
        <v>0</v>
      </c>
      <c r="N124" s="53">
        <f>W$76</f>
        <v>0</v>
      </c>
      <c r="O124" s="53">
        <f>W$77</f>
        <v>0</v>
      </c>
      <c r="P124" s="53">
        <f>W$78</f>
        <v>0</v>
      </c>
      <c r="Q124" s="53"/>
      <c r="R124" s="53"/>
      <c r="T124" s="79">
        <f t="shared" si="68"/>
        <v>0</v>
      </c>
      <c r="U124" s="79">
        <f t="shared" si="69"/>
        <v>0</v>
      </c>
      <c r="V124" s="79">
        <f t="shared" si="70"/>
        <v>0</v>
      </c>
      <c r="W124" s="79">
        <f t="shared" si="71"/>
        <v>0</v>
      </c>
    </row>
    <row r="125" spans="1:32" x14ac:dyDescent="0.35">
      <c r="A125" s="53" t="str">
        <f>X$63</f>
        <v>Student X</v>
      </c>
      <c r="B125" s="53">
        <f>X$64</f>
        <v>0</v>
      </c>
      <c r="C125" s="53">
        <f>X$65</f>
        <v>0</v>
      </c>
      <c r="D125" s="53">
        <f>X$66</f>
        <v>0</v>
      </c>
      <c r="E125" s="53">
        <f>X$67</f>
        <v>0</v>
      </c>
      <c r="F125" s="53">
        <f>X$68</f>
        <v>0</v>
      </c>
      <c r="G125" s="53">
        <f>X$69</f>
        <v>0</v>
      </c>
      <c r="H125" s="53">
        <f>X$70</f>
        <v>0</v>
      </c>
      <c r="I125" s="53">
        <f>X$71</f>
        <v>0</v>
      </c>
      <c r="J125" s="53">
        <f>X$72</f>
        <v>0</v>
      </c>
      <c r="K125" s="53">
        <f>X$73</f>
        <v>0</v>
      </c>
      <c r="L125" s="53">
        <f>X$74</f>
        <v>0</v>
      </c>
      <c r="M125" s="53">
        <f>X$75</f>
        <v>0</v>
      </c>
      <c r="N125" s="53">
        <f>X$76</f>
        <v>0</v>
      </c>
      <c r="O125" s="53">
        <f>X$77</f>
        <v>0</v>
      </c>
      <c r="P125" s="53">
        <f>X$78</f>
        <v>0</v>
      </c>
      <c r="Q125" s="53"/>
      <c r="R125" s="53"/>
      <c r="T125" s="79">
        <f t="shared" si="68"/>
        <v>0</v>
      </c>
      <c r="U125" s="79">
        <f t="shared" si="69"/>
        <v>0</v>
      </c>
      <c r="V125" s="79">
        <f t="shared" si="70"/>
        <v>0</v>
      </c>
      <c r="W125" s="79">
        <f t="shared" si="71"/>
        <v>0</v>
      </c>
    </row>
    <row r="126" spans="1:32" x14ac:dyDescent="0.35">
      <c r="A126" s="53" t="str">
        <f>Y$63</f>
        <v>Student Y</v>
      </c>
      <c r="B126" s="53">
        <f>Y$64</f>
        <v>0</v>
      </c>
      <c r="C126" s="53">
        <f>Y$65</f>
        <v>0</v>
      </c>
      <c r="D126" s="53">
        <f>Y$66</f>
        <v>0</v>
      </c>
      <c r="E126" s="53">
        <f>Y$67</f>
        <v>0</v>
      </c>
      <c r="F126" s="53">
        <f>Y$68</f>
        <v>0</v>
      </c>
      <c r="G126" s="53">
        <f>Y$69</f>
        <v>0</v>
      </c>
      <c r="H126" s="53">
        <f>Y$70</f>
        <v>0</v>
      </c>
      <c r="I126" s="53">
        <f>Y$71</f>
        <v>0</v>
      </c>
      <c r="J126" s="53">
        <f>Y$72</f>
        <v>0</v>
      </c>
      <c r="K126" s="53">
        <f>Y$73</f>
        <v>0</v>
      </c>
      <c r="L126" s="53">
        <f>Y$74</f>
        <v>0</v>
      </c>
      <c r="M126" s="53">
        <f>Y$75</f>
        <v>0</v>
      </c>
      <c r="N126" s="53">
        <f>Y$76</f>
        <v>0</v>
      </c>
      <c r="O126" s="53">
        <f>Y$77</f>
        <v>0</v>
      </c>
      <c r="P126" s="53">
        <f>Y$78</f>
        <v>0</v>
      </c>
      <c r="Q126" s="53"/>
      <c r="R126" s="53"/>
      <c r="T126" s="79">
        <f t="shared" si="68"/>
        <v>0</v>
      </c>
      <c r="U126" s="79">
        <f t="shared" si="69"/>
        <v>0</v>
      </c>
      <c r="V126" s="79">
        <f t="shared" si="70"/>
        <v>0</v>
      </c>
      <c r="W126" s="79">
        <f t="shared" si="71"/>
        <v>0</v>
      </c>
    </row>
    <row r="127" spans="1:32" x14ac:dyDescent="0.35">
      <c r="A127" s="53">
        <f>Z$63</f>
        <v>0</v>
      </c>
      <c r="B127" s="53">
        <f>Z$64</f>
        <v>0</v>
      </c>
      <c r="C127" s="53">
        <f>Z$65</f>
        <v>0</v>
      </c>
      <c r="D127" s="53">
        <f>Z$66</f>
        <v>0</v>
      </c>
      <c r="E127" s="53">
        <f>Z$67</f>
        <v>0</v>
      </c>
      <c r="F127" s="53">
        <f>Z$68</f>
        <v>0</v>
      </c>
      <c r="G127" s="53">
        <f>Z$69</f>
        <v>0</v>
      </c>
      <c r="H127" s="53">
        <f>Z$70</f>
        <v>0</v>
      </c>
      <c r="I127" s="53">
        <f>Z$71</f>
        <v>0</v>
      </c>
      <c r="J127" s="53">
        <f>Z$72</f>
        <v>0</v>
      </c>
      <c r="K127" s="53">
        <f>Z$73</f>
        <v>0</v>
      </c>
      <c r="L127" s="53">
        <f>Z$74</f>
        <v>0</v>
      </c>
      <c r="M127" s="53">
        <f>Z$75</f>
        <v>0</v>
      </c>
      <c r="N127" s="53">
        <f>Z$76</f>
        <v>0</v>
      </c>
      <c r="O127" s="53">
        <f>Z$77</f>
        <v>0</v>
      </c>
      <c r="P127" s="53">
        <f>Z$78</f>
        <v>0</v>
      </c>
      <c r="Q127" s="53"/>
      <c r="R127" s="53"/>
      <c r="T127" s="79">
        <f t="shared" si="68"/>
        <v>0</v>
      </c>
      <c r="U127" s="79">
        <f t="shared" si="69"/>
        <v>0</v>
      </c>
      <c r="V127" s="79">
        <f t="shared" si="70"/>
        <v>0</v>
      </c>
      <c r="W127" s="79">
        <f t="shared" si="71"/>
        <v>0</v>
      </c>
    </row>
    <row r="128" spans="1:32" x14ac:dyDescent="0.35">
      <c r="A128" s="53">
        <f>AA$63</f>
        <v>0</v>
      </c>
      <c r="B128" s="53">
        <f>AA$64</f>
        <v>0</v>
      </c>
      <c r="C128" s="53">
        <f>AA$65</f>
        <v>0</v>
      </c>
      <c r="D128" s="53">
        <f>AA$66</f>
        <v>0</v>
      </c>
      <c r="E128" s="53">
        <f>AA$67</f>
        <v>0</v>
      </c>
      <c r="F128" s="53">
        <f>AA$68</f>
        <v>0</v>
      </c>
      <c r="G128" s="53">
        <f>AA$69</f>
        <v>0</v>
      </c>
      <c r="H128" s="53">
        <f>AA$70</f>
        <v>0</v>
      </c>
      <c r="I128" s="53">
        <f>AA$71</f>
        <v>0</v>
      </c>
      <c r="J128" s="53">
        <f>AA$72</f>
        <v>0</v>
      </c>
      <c r="K128" s="53">
        <f>AA$73</f>
        <v>0</v>
      </c>
      <c r="L128" s="53">
        <f>AA$74</f>
        <v>0</v>
      </c>
      <c r="M128" s="53">
        <f>AA$75</f>
        <v>0</v>
      </c>
      <c r="N128" s="53">
        <f>AA$76</f>
        <v>0</v>
      </c>
      <c r="O128" s="53">
        <f>AA$77</f>
        <v>0</v>
      </c>
      <c r="P128" s="53">
        <f>AA$78</f>
        <v>0</v>
      </c>
      <c r="Q128" s="53"/>
      <c r="R128" s="53"/>
      <c r="T128" s="79">
        <f t="shared" si="68"/>
        <v>0</v>
      </c>
      <c r="U128" s="79">
        <f t="shared" si="69"/>
        <v>0</v>
      </c>
      <c r="V128" s="79">
        <f t="shared" si="70"/>
        <v>0</v>
      </c>
      <c r="W128" s="79">
        <f t="shared" si="71"/>
        <v>0</v>
      </c>
    </row>
    <row r="129" spans="1:23" x14ac:dyDescent="0.35">
      <c r="A129" s="53">
        <f>AB$63</f>
        <v>0</v>
      </c>
      <c r="B129" s="53">
        <f>AB$64</f>
        <v>0</v>
      </c>
      <c r="C129" s="53">
        <f>AB$65</f>
        <v>0</v>
      </c>
      <c r="D129" s="53">
        <f>AB$66</f>
        <v>0</v>
      </c>
      <c r="E129" s="53">
        <f>AB$67</f>
        <v>0</v>
      </c>
      <c r="F129" s="53">
        <f>AB$68</f>
        <v>0</v>
      </c>
      <c r="G129" s="53">
        <f>AB$69</f>
        <v>0</v>
      </c>
      <c r="H129" s="53">
        <f>AB$70</f>
        <v>0</v>
      </c>
      <c r="I129" s="53">
        <f>AB$71</f>
        <v>0</v>
      </c>
      <c r="J129" s="53">
        <f>AB$72</f>
        <v>0</v>
      </c>
      <c r="K129" s="53">
        <f>AB$73</f>
        <v>0</v>
      </c>
      <c r="L129" s="53">
        <f>AB$74</f>
        <v>0</v>
      </c>
      <c r="M129" s="53">
        <f>AB$75</f>
        <v>0</v>
      </c>
      <c r="N129" s="53">
        <f>AB$76</f>
        <v>0</v>
      </c>
      <c r="O129" s="53">
        <f>AB$77</f>
        <v>0</v>
      </c>
      <c r="P129" s="53">
        <f>AB$78</f>
        <v>0</v>
      </c>
      <c r="Q129" s="53"/>
      <c r="R129" s="53"/>
      <c r="T129" s="79">
        <f t="shared" si="68"/>
        <v>0</v>
      </c>
      <c r="U129" s="79">
        <f t="shared" si="69"/>
        <v>0</v>
      </c>
      <c r="V129" s="79">
        <f t="shared" si="70"/>
        <v>0</v>
      </c>
      <c r="W129" s="79">
        <f t="shared" si="71"/>
        <v>0</v>
      </c>
    </row>
    <row r="130" spans="1:23" x14ac:dyDescent="0.35">
      <c r="A130" s="53">
        <f>AC$63</f>
        <v>0</v>
      </c>
      <c r="B130" s="53">
        <f>AC$64</f>
        <v>0</v>
      </c>
      <c r="C130" s="53">
        <f>AC$65</f>
        <v>0</v>
      </c>
      <c r="D130" s="53">
        <f>AC$66</f>
        <v>0</v>
      </c>
      <c r="E130" s="53">
        <f>AC$67</f>
        <v>0</v>
      </c>
      <c r="F130" s="53">
        <f>AC$68</f>
        <v>0</v>
      </c>
      <c r="G130" s="53">
        <f>AC$69</f>
        <v>0</v>
      </c>
      <c r="H130" s="53">
        <f>AC$70</f>
        <v>0</v>
      </c>
      <c r="I130" s="53">
        <f>AC$71</f>
        <v>0</v>
      </c>
      <c r="J130" s="53">
        <f>AC$72</f>
        <v>0</v>
      </c>
      <c r="K130" s="53">
        <f>AC$73</f>
        <v>0</v>
      </c>
      <c r="L130" s="53">
        <f>AC$74</f>
        <v>0</v>
      </c>
      <c r="M130" s="53">
        <f>AC$75</f>
        <v>0</v>
      </c>
      <c r="N130" s="53">
        <f>AC$76</f>
        <v>0</v>
      </c>
      <c r="O130" s="53">
        <f>AC$77</f>
        <v>0</v>
      </c>
      <c r="P130" s="53">
        <f>AC$78</f>
        <v>0</v>
      </c>
      <c r="Q130" s="53"/>
      <c r="R130" s="53"/>
      <c r="T130" s="79">
        <f t="shared" si="68"/>
        <v>0</v>
      </c>
      <c r="U130" s="79">
        <f t="shared" si="69"/>
        <v>0</v>
      </c>
      <c r="V130" s="79">
        <f t="shared" si="70"/>
        <v>0</v>
      </c>
      <c r="W130" s="79">
        <f t="shared" si="71"/>
        <v>0</v>
      </c>
    </row>
    <row r="131" spans="1:23" x14ac:dyDescent="0.35">
      <c r="A131" s="53">
        <f>AD$63</f>
        <v>0</v>
      </c>
      <c r="B131" s="53">
        <f>AD$64</f>
        <v>0</v>
      </c>
      <c r="C131" s="53">
        <f>AD$65</f>
        <v>0</v>
      </c>
      <c r="D131" s="53">
        <f>AD$66</f>
        <v>0</v>
      </c>
      <c r="E131" s="53">
        <f>AD$67</f>
        <v>0</v>
      </c>
      <c r="F131" s="53">
        <f>AD$68</f>
        <v>0</v>
      </c>
      <c r="G131" s="53">
        <f>AD$69</f>
        <v>0</v>
      </c>
      <c r="H131" s="53">
        <f>AD$70</f>
        <v>0</v>
      </c>
      <c r="I131" s="53">
        <f>AD$71</f>
        <v>0</v>
      </c>
      <c r="J131" s="53">
        <f>AD$72</f>
        <v>0</v>
      </c>
      <c r="K131" s="53">
        <f>AD$73</f>
        <v>0</v>
      </c>
      <c r="L131" s="53">
        <f>AD$74</f>
        <v>0</v>
      </c>
      <c r="M131" s="53">
        <f>AD$75</f>
        <v>0</v>
      </c>
      <c r="N131" s="53">
        <f>AD$76</f>
        <v>0</v>
      </c>
      <c r="O131" s="53">
        <f>AD$77</f>
        <v>0</v>
      </c>
      <c r="P131" s="53">
        <f>AD$78</f>
        <v>0</v>
      </c>
      <c r="Q131" s="53"/>
      <c r="R131" s="53"/>
      <c r="T131" s="79">
        <f t="shared" si="68"/>
        <v>0</v>
      </c>
      <c r="U131" s="79">
        <f t="shared" si="69"/>
        <v>0</v>
      </c>
      <c r="V131" s="79">
        <f t="shared" si="70"/>
        <v>0</v>
      </c>
      <c r="W131" s="79">
        <f t="shared" si="71"/>
        <v>0</v>
      </c>
    </row>
    <row r="132" spans="1:23" x14ac:dyDescent="0.35">
      <c r="A132" s="53" t="str">
        <f>AE$63</f>
        <v>Student A</v>
      </c>
      <c r="B132" s="53">
        <f>AE$64</f>
        <v>0</v>
      </c>
      <c r="C132" s="53">
        <f>AE$65</f>
        <v>0</v>
      </c>
      <c r="D132" s="53">
        <f>AE$66</f>
        <v>0</v>
      </c>
      <c r="E132" s="53">
        <f>AE$67</f>
        <v>0</v>
      </c>
      <c r="F132" s="53">
        <f>AE$68</f>
        <v>0</v>
      </c>
      <c r="G132" s="53">
        <f>AE$69</f>
        <v>0</v>
      </c>
      <c r="H132" s="53">
        <f>AE$70</f>
        <v>0</v>
      </c>
      <c r="I132" s="53">
        <f>AE$71</f>
        <v>0</v>
      </c>
      <c r="J132" s="53">
        <f>AE$72</f>
        <v>0</v>
      </c>
      <c r="K132" s="53">
        <f>AE$73</f>
        <v>0</v>
      </c>
      <c r="L132" s="53">
        <f>AE$74</f>
        <v>0</v>
      </c>
      <c r="M132" s="53">
        <f>AE$75</f>
        <v>0</v>
      </c>
      <c r="N132" s="53">
        <f>AE$76</f>
        <v>0</v>
      </c>
      <c r="O132" s="53">
        <f>AE$77</f>
        <v>0</v>
      </c>
      <c r="P132" s="53">
        <f>AE$78</f>
        <v>0</v>
      </c>
      <c r="Q132" s="53"/>
      <c r="R132" s="53"/>
      <c r="T132" s="79">
        <f t="shared" si="68"/>
        <v>0</v>
      </c>
      <c r="U132" s="79">
        <f t="shared" si="69"/>
        <v>0</v>
      </c>
      <c r="V132" s="79">
        <f t="shared" si="70"/>
        <v>0</v>
      </c>
      <c r="W132" s="79">
        <f t="shared" si="71"/>
        <v>0</v>
      </c>
    </row>
    <row r="133" spans="1:23" x14ac:dyDescent="0.35">
      <c r="A133" s="53" t="str">
        <f>AF$63</f>
        <v>Student B</v>
      </c>
      <c r="B133" s="53">
        <f>AF$64</f>
        <v>0</v>
      </c>
      <c r="C133" s="53">
        <f>AF$65</f>
        <v>0</v>
      </c>
      <c r="D133" s="53">
        <f>AF$66</f>
        <v>0</v>
      </c>
      <c r="E133" s="53">
        <f>AF$67</f>
        <v>0</v>
      </c>
      <c r="F133" s="53">
        <f>AF$68</f>
        <v>0</v>
      </c>
      <c r="G133" s="53">
        <f>AF$69</f>
        <v>0</v>
      </c>
      <c r="H133" s="53">
        <f>AF$70</f>
        <v>0</v>
      </c>
      <c r="I133" s="53">
        <f>AF$71</f>
        <v>0</v>
      </c>
      <c r="J133" s="53">
        <f>AF$72</f>
        <v>0</v>
      </c>
      <c r="K133" s="53">
        <f>AF$73</f>
        <v>0</v>
      </c>
      <c r="L133" s="53">
        <f>AF$74</f>
        <v>0</v>
      </c>
      <c r="M133" s="53">
        <f>AF$75</f>
        <v>0</v>
      </c>
      <c r="N133" s="53">
        <f>AF$76</f>
        <v>0</v>
      </c>
      <c r="O133" s="53">
        <f>AF$77</f>
        <v>0</v>
      </c>
      <c r="P133" s="53">
        <f>AF$78</f>
        <v>0</v>
      </c>
      <c r="Q133" s="53"/>
      <c r="R133" s="53"/>
      <c r="T133" s="79">
        <f t="shared" si="68"/>
        <v>0</v>
      </c>
      <c r="U133" s="79">
        <f t="shared" si="69"/>
        <v>0</v>
      </c>
      <c r="V133" s="79">
        <f t="shared" si="70"/>
        <v>0</v>
      </c>
      <c r="W133" s="79">
        <f t="shared" si="71"/>
        <v>0</v>
      </c>
    </row>
    <row r="134" spans="1:23" x14ac:dyDescent="0.35">
      <c r="A134" s="53" t="str">
        <f>AG$63</f>
        <v>Student C</v>
      </c>
      <c r="B134" s="53">
        <f>AG$64</f>
        <v>0</v>
      </c>
      <c r="C134" s="53">
        <f>AG$65</f>
        <v>0</v>
      </c>
      <c r="D134" s="53">
        <f>AG$66</f>
        <v>0</v>
      </c>
      <c r="E134" s="53">
        <f>AG$67</f>
        <v>0</v>
      </c>
      <c r="F134" s="53">
        <f>AG$68</f>
        <v>0</v>
      </c>
      <c r="G134" s="53">
        <f>AG$69</f>
        <v>0</v>
      </c>
      <c r="H134" s="53">
        <f>AG$70</f>
        <v>0</v>
      </c>
      <c r="I134" s="53">
        <f>AG$71</f>
        <v>0</v>
      </c>
      <c r="J134" s="53">
        <f>AG$72</f>
        <v>0</v>
      </c>
      <c r="K134" s="53">
        <f>AG$73</f>
        <v>0</v>
      </c>
      <c r="L134" s="53">
        <f>AG$74</f>
        <v>0</v>
      </c>
      <c r="M134" s="53">
        <f>AG$75</f>
        <v>0</v>
      </c>
      <c r="N134" s="53">
        <f>AG$76</f>
        <v>0</v>
      </c>
      <c r="O134" s="53">
        <f>AG$77</f>
        <v>0</v>
      </c>
      <c r="P134" s="53">
        <f>AG$78</f>
        <v>0</v>
      </c>
      <c r="Q134" s="53"/>
      <c r="R134" s="53"/>
      <c r="T134" s="79">
        <f t="shared" si="68"/>
        <v>0</v>
      </c>
      <c r="U134" s="79">
        <f t="shared" si="69"/>
        <v>0</v>
      </c>
      <c r="V134" s="79">
        <f t="shared" si="70"/>
        <v>0</v>
      </c>
      <c r="W134" s="79">
        <f t="shared" si="71"/>
        <v>0</v>
      </c>
    </row>
    <row r="135" spans="1:23" x14ac:dyDescent="0.35">
      <c r="A135" s="53" t="str">
        <f>AH$63</f>
        <v>Student D</v>
      </c>
      <c r="B135" s="53">
        <f>AH$64</f>
        <v>0</v>
      </c>
      <c r="C135" s="53">
        <f>AH$65</f>
        <v>0</v>
      </c>
      <c r="D135" s="53">
        <f>AH$66</f>
        <v>0</v>
      </c>
      <c r="E135" s="53">
        <f>AH$67</f>
        <v>0</v>
      </c>
      <c r="F135" s="53">
        <f>AH$68</f>
        <v>0</v>
      </c>
      <c r="G135" s="53">
        <f>AH$69</f>
        <v>0</v>
      </c>
      <c r="H135" s="53">
        <f>AH$70</f>
        <v>0</v>
      </c>
      <c r="I135" s="53">
        <f>AH$71</f>
        <v>0</v>
      </c>
      <c r="J135" s="53">
        <f>AH$72</f>
        <v>0</v>
      </c>
      <c r="K135" s="53">
        <f>AH$73</f>
        <v>0</v>
      </c>
      <c r="L135" s="53">
        <f>AH$74</f>
        <v>0</v>
      </c>
      <c r="M135" s="53">
        <f>AH$75</f>
        <v>0</v>
      </c>
      <c r="N135" s="53">
        <f>AH$76</f>
        <v>0</v>
      </c>
      <c r="O135" s="53">
        <f>AH$77</f>
        <v>0</v>
      </c>
      <c r="P135" s="53">
        <f>AH$78</f>
        <v>0</v>
      </c>
      <c r="Q135" s="53"/>
      <c r="R135" s="53"/>
      <c r="T135" s="79">
        <f t="shared" si="68"/>
        <v>0</v>
      </c>
      <c r="U135" s="79">
        <f t="shared" si="69"/>
        <v>0</v>
      </c>
      <c r="V135" s="79">
        <f t="shared" si="70"/>
        <v>0</v>
      </c>
      <c r="W135" s="79">
        <f t="shared" si="71"/>
        <v>0</v>
      </c>
    </row>
    <row r="136" spans="1:23" x14ac:dyDescent="0.35">
      <c r="A136" s="53" t="str">
        <f>AI$63</f>
        <v>Student E</v>
      </c>
      <c r="B136" s="53">
        <f>AI$64</f>
        <v>0</v>
      </c>
      <c r="C136" s="53">
        <f>AI$65</f>
        <v>0</v>
      </c>
      <c r="D136" s="53">
        <f>AI$66</f>
        <v>0</v>
      </c>
      <c r="E136" s="53">
        <f>AI$67</f>
        <v>0</v>
      </c>
      <c r="F136" s="53">
        <f>AI$68</f>
        <v>0</v>
      </c>
      <c r="G136" s="53">
        <f>AI$69</f>
        <v>0</v>
      </c>
      <c r="H136" s="53">
        <f>AI$70</f>
        <v>0</v>
      </c>
      <c r="I136" s="53">
        <f>AI$71</f>
        <v>0</v>
      </c>
      <c r="J136" s="53">
        <f>AI$72</f>
        <v>0</v>
      </c>
      <c r="K136" s="53">
        <f>AI$73</f>
        <v>0</v>
      </c>
      <c r="L136" s="53">
        <f>AI$74</f>
        <v>0</v>
      </c>
      <c r="M136" s="53">
        <f>AI$75</f>
        <v>0</v>
      </c>
      <c r="N136" s="53">
        <f>AI$76</f>
        <v>0</v>
      </c>
      <c r="O136" s="53">
        <f>AI$77</f>
        <v>0</v>
      </c>
      <c r="P136" s="53">
        <f>AI$78</f>
        <v>0</v>
      </c>
      <c r="Q136" s="53"/>
      <c r="R136" s="53"/>
      <c r="T136" s="79">
        <f t="shared" si="68"/>
        <v>0</v>
      </c>
      <c r="U136" s="79">
        <f t="shared" si="69"/>
        <v>0</v>
      </c>
      <c r="V136" s="79">
        <f t="shared" si="70"/>
        <v>0</v>
      </c>
      <c r="W136" s="79">
        <f t="shared" si="71"/>
        <v>0</v>
      </c>
    </row>
    <row r="137" spans="1:23" x14ac:dyDescent="0.35">
      <c r="A137" s="53" t="str">
        <f>AJ$63</f>
        <v>Student F</v>
      </c>
      <c r="B137" s="53">
        <f>AJ$64</f>
        <v>0</v>
      </c>
      <c r="C137" s="53">
        <f>AJ$65</f>
        <v>0</v>
      </c>
      <c r="D137" s="53">
        <f>AJ$66</f>
        <v>0</v>
      </c>
      <c r="E137" s="53">
        <f>AJ$67</f>
        <v>0</v>
      </c>
      <c r="F137" s="53">
        <f>AJ$68</f>
        <v>0</v>
      </c>
      <c r="G137" s="53">
        <f>AJ$69</f>
        <v>0</v>
      </c>
      <c r="H137" s="53">
        <f>AJ$70</f>
        <v>0</v>
      </c>
      <c r="I137" s="53">
        <f>AJ$71</f>
        <v>0</v>
      </c>
      <c r="J137" s="53">
        <f>AJ$72</f>
        <v>0</v>
      </c>
      <c r="K137" s="53">
        <f>AJ$73</f>
        <v>0</v>
      </c>
      <c r="L137" s="53">
        <f>AJ$74</f>
        <v>0</v>
      </c>
      <c r="M137" s="53">
        <f>AJ$75</f>
        <v>0</v>
      </c>
      <c r="N137" s="53">
        <f>AJ$76</f>
        <v>0</v>
      </c>
      <c r="O137" s="53">
        <f>AJ$77</f>
        <v>0</v>
      </c>
      <c r="P137" s="53">
        <f>AJ$78</f>
        <v>0</v>
      </c>
      <c r="Q137" s="53"/>
      <c r="R137" s="53"/>
      <c r="T137" s="79">
        <f t="shared" si="68"/>
        <v>0</v>
      </c>
      <c r="U137" s="79">
        <f t="shared" si="69"/>
        <v>0</v>
      </c>
      <c r="V137" s="79">
        <f t="shared" si="70"/>
        <v>0</v>
      </c>
      <c r="W137" s="79">
        <f t="shared" si="71"/>
        <v>0</v>
      </c>
    </row>
    <row r="138" spans="1:23" x14ac:dyDescent="0.35">
      <c r="A138" s="53" t="str">
        <f>AK$63</f>
        <v>Student G</v>
      </c>
      <c r="B138" s="53">
        <f>AK$64</f>
        <v>0</v>
      </c>
      <c r="C138" s="53">
        <f>AK$65</f>
        <v>0</v>
      </c>
      <c r="D138" s="53">
        <f>AK$66</f>
        <v>0</v>
      </c>
      <c r="E138" s="53">
        <f>AK$67</f>
        <v>0</v>
      </c>
      <c r="F138" s="53">
        <f>AK$68</f>
        <v>0</v>
      </c>
      <c r="G138" s="53">
        <f>AK$69</f>
        <v>0</v>
      </c>
      <c r="H138" s="53">
        <f>AK$70</f>
        <v>0</v>
      </c>
      <c r="I138" s="53">
        <f>AK$71</f>
        <v>0</v>
      </c>
      <c r="J138" s="53">
        <f>AK$72</f>
        <v>0</v>
      </c>
      <c r="K138" s="53">
        <f>AK$73</f>
        <v>0</v>
      </c>
      <c r="L138" s="53">
        <f>AK$74</f>
        <v>0</v>
      </c>
      <c r="M138" s="53">
        <f>AK$75</f>
        <v>0</v>
      </c>
      <c r="N138" s="53">
        <f>AK$76</f>
        <v>0</v>
      </c>
      <c r="O138" s="53">
        <f>AK$77</f>
        <v>0</v>
      </c>
      <c r="P138" s="53">
        <f>AK$78</f>
        <v>0</v>
      </c>
      <c r="Q138" s="53"/>
      <c r="R138" s="53"/>
      <c r="T138" s="79">
        <f t="shared" si="68"/>
        <v>0</v>
      </c>
      <c r="U138" s="79">
        <f t="shared" si="69"/>
        <v>0</v>
      </c>
      <c r="V138" s="79">
        <f t="shared" si="70"/>
        <v>0</v>
      </c>
      <c r="W138" s="79">
        <f t="shared" si="71"/>
        <v>0</v>
      </c>
    </row>
    <row r="139" spans="1:23" x14ac:dyDescent="0.35">
      <c r="A139" s="53" t="str">
        <f>AL$63</f>
        <v>Student H</v>
      </c>
      <c r="B139" s="53">
        <f>AL$64</f>
        <v>0</v>
      </c>
      <c r="C139" s="53">
        <f>AL$65</f>
        <v>0</v>
      </c>
      <c r="D139" s="53">
        <f>AL$66</f>
        <v>0</v>
      </c>
      <c r="E139" s="53">
        <f>AL$67</f>
        <v>0</v>
      </c>
      <c r="F139" s="53">
        <f>AL$68</f>
        <v>0</v>
      </c>
      <c r="G139" s="53">
        <f>AL$69</f>
        <v>0</v>
      </c>
      <c r="H139" s="53">
        <f>AL$70</f>
        <v>0</v>
      </c>
      <c r="I139" s="53">
        <f>AL$71</f>
        <v>0</v>
      </c>
      <c r="J139" s="53">
        <f>AL$72</f>
        <v>0</v>
      </c>
      <c r="K139" s="53">
        <f>AL$73</f>
        <v>0</v>
      </c>
      <c r="L139" s="53">
        <f>AL$74</f>
        <v>0</v>
      </c>
      <c r="M139" s="53">
        <f>AL$75</f>
        <v>0</v>
      </c>
      <c r="N139" s="53">
        <f>AL$76</f>
        <v>0</v>
      </c>
      <c r="O139" s="53">
        <f>AL$77</f>
        <v>0</v>
      </c>
      <c r="P139" s="53">
        <f>AL$78</f>
        <v>0</v>
      </c>
      <c r="Q139" s="53"/>
      <c r="R139" s="53"/>
      <c r="T139" s="79">
        <f t="shared" si="68"/>
        <v>0</v>
      </c>
      <c r="U139" s="79">
        <f t="shared" si="69"/>
        <v>0</v>
      </c>
      <c r="V139" s="79">
        <f t="shared" si="70"/>
        <v>0</v>
      </c>
      <c r="W139" s="79">
        <f t="shared" si="71"/>
        <v>0</v>
      </c>
    </row>
    <row r="140" spans="1:23" x14ac:dyDescent="0.35">
      <c r="A140" s="53" t="str">
        <f>AM$63</f>
        <v>Student I</v>
      </c>
      <c r="B140" s="53">
        <f>AM$64</f>
        <v>0</v>
      </c>
      <c r="C140" s="53">
        <f>AM$65</f>
        <v>0</v>
      </c>
      <c r="D140" s="53">
        <f>AM$66</f>
        <v>0</v>
      </c>
      <c r="E140" s="53">
        <f>AM$67</f>
        <v>0</v>
      </c>
      <c r="F140" s="53">
        <f>AM$68</f>
        <v>0</v>
      </c>
      <c r="G140" s="53">
        <f>AM$69</f>
        <v>0</v>
      </c>
      <c r="H140" s="53">
        <f>AM$70</f>
        <v>0</v>
      </c>
      <c r="I140" s="53">
        <f>AM$71</f>
        <v>0</v>
      </c>
      <c r="J140" s="53">
        <f>AM$72</f>
        <v>0</v>
      </c>
      <c r="K140" s="53">
        <f>AM$73</f>
        <v>0</v>
      </c>
      <c r="L140" s="53">
        <f>AM$74</f>
        <v>0</v>
      </c>
      <c r="M140" s="53">
        <f>AM$75</f>
        <v>0</v>
      </c>
      <c r="N140" s="53">
        <f>AM$76</f>
        <v>0</v>
      </c>
      <c r="O140" s="53">
        <f>AM$77</f>
        <v>0</v>
      </c>
      <c r="P140" s="53">
        <f>AM$78</f>
        <v>0</v>
      </c>
      <c r="Q140" s="53"/>
      <c r="R140" s="53"/>
      <c r="T140" s="79">
        <f t="shared" si="68"/>
        <v>0</v>
      </c>
      <c r="U140" s="79">
        <f t="shared" si="69"/>
        <v>0</v>
      </c>
      <c r="V140" s="79">
        <f t="shared" si="70"/>
        <v>0</v>
      </c>
      <c r="W140" s="79">
        <f t="shared" si="71"/>
        <v>0</v>
      </c>
    </row>
    <row r="141" spans="1:23" x14ac:dyDescent="0.35">
      <c r="A141" s="53" t="str">
        <f>AN$63</f>
        <v>Student J</v>
      </c>
      <c r="B141" s="53">
        <f>AN$64</f>
        <v>0</v>
      </c>
      <c r="C141" s="53">
        <f>AN$65</f>
        <v>0</v>
      </c>
      <c r="D141" s="53">
        <f>AN$66</f>
        <v>0</v>
      </c>
      <c r="E141" s="53">
        <f>AN$67</f>
        <v>0</v>
      </c>
      <c r="F141" s="53">
        <f>AN$68</f>
        <v>0</v>
      </c>
      <c r="G141" s="53">
        <f>AN$69</f>
        <v>0</v>
      </c>
      <c r="H141" s="53">
        <f>AN$70</f>
        <v>0</v>
      </c>
      <c r="I141" s="53">
        <f>AN$71</f>
        <v>0</v>
      </c>
      <c r="J141" s="53">
        <f>AN$72</f>
        <v>0</v>
      </c>
      <c r="K141" s="53">
        <f>AN$73</f>
        <v>0</v>
      </c>
      <c r="L141" s="53">
        <f>AN$74</f>
        <v>0</v>
      </c>
      <c r="M141" s="53">
        <f>AN$75</f>
        <v>0</v>
      </c>
      <c r="N141" s="53">
        <f>AN$76</f>
        <v>0</v>
      </c>
      <c r="O141" s="53">
        <f>AN$77</f>
        <v>0</v>
      </c>
      <c r="P141" s="53">
        <f>AN$78</f>
        <v>0</v>
      </c>
      <c r="Q141" s="53"/>
      <c r="R141" s="53"/>
      <c r="T141" s="79">
        <f t="shared" si="68"/>
        <v>0</v>
      </c>
      <c r="U141" s="79">
        <f t="shared" si="69"/>
        <v>0</v>
      </c>
      <c r="V141" s="79">
        <f t="shared" si="70"/>
        <v>0</v>
      </c>
      <c r="W141" s="79">
        <f t="shared" si="71"/>
        <v>0</v>
      </c>
    </row>
    <row r="142" spans="1:23" x14ac:dyDescent="0.35">
      <c r="A142" s="53" t="str">
        <f>AO$63</f>
        <v>Student K</v>
      </c>
      <c r="B142" s="53">
        <f>AO$64</f>
        <v>0</v>
      </c>
      <c r="C142" s="53">
        <f>AO$65</f>
        <v>0</v>
      </c>
      <c r="D142" s="53">
        <f>AO$66</f>
        <v>0</v>
      </c>
      <c r="E142" s="53">
        <f>AO$67</f>
        <v>0</v>
      </c>
      <c r="F142" s="53">
        <f>AO$68</f>
        <v>0</v>
      </c>
      <c r="G142" s="53">
        <f>AO$69</f>
        <v>0</v>
      </c>
      <c r="H142" s="53">
        <f>AO$70</f>
        <v>0</v>
      </c>
      <c r="I142" s="53">
        <f>AO$71</f>
        <v>0</v>
      </c>
      <c r="J142" s="53">
        <f>AO$72</f>
        <v>0</v>
      </c>
      <c r="K142" s="53">
        <f>AO$73</f>
        <v>0</v>
      </c>
      <c r="L142" s="53">
        <f>AO$74</f>
        <v>0</v>
      </c>
      <c r="M142" s="53">
        <f>AO$75</f>
        <v>0</v>
      </c>
      <c r="N142" s="53">
        <f>AO$76</f>
        <v>0</v>
      </c>
      <c r="O142" s="53">
        <f>AO$77</f>
        <v>0</v>
      </c>
      <c r="P142" s="53">
        <f>AO$78</f>
        <v>0</v>
      </c>
      <c r="Q142" s="53"/>
      <c r="R142" s="53"/>
      <c r="T142" s="79">
        <f t="shared" si="68"/>
        <v>0</v>
      </c>
      <c r="U142" s="79">
        <f t="shared" si="69"/>
        <v>0</v>
      </c>
      <c r="V142" s="79">
        <f t="shared" si="70"/>
        <v>0</v>
      </c>
      <c r="W142" s="79">
        <f t="shared" si="71"/>
        <v>0</v>
      </c>
    </row>
    <row r="143" spans="1:23" x14ac:dyDescent="0.35">
      <c r="A143" s="53" t="str">
        <f>AP$63</f>
        <v>Student L</v>
      </c>
      <c r="B143" s="53">
        <f>AP$64</f>
        <v>0</v>
      </c>
      <c r="C143" s="53">
        <f>AP$65</f>
        <v>0</v>
      </c>
      <c r="D143" s="53">
        <f>AP$66</f>
        <v>0</v>
      </c>
      <c r="E143" s="53">
        <f>AP$67</f>
        <v>0</v>
      </c>
      <c r="F143" s="53">
        <f>AP$68</f>
        <v>0</v>
      </c>
      <c r="G143" s="53">
        <f>AP$69</f>
        <v>0</v>
      </c>
      <c r="H143" s="53">
        <f>AP$70</f>
        <v>0</v>
      </c>
      <c r="I143" s="53">
        <f>AP$71</f>
        <v>0</v>
      </c>
      <c r="J143" s="53">
        <f>AP$72</f>
        <v>0</v>
      </c>
      <c r="K143" s="53">
        <f>AP$73</f>
        <v>0</v>
      </c>
      <c r="L143" s="53">
        <f>AP$74</f>
        <v>0</v>
      </c>
      <c r="M143" s="53">
        <f>AP$75</f>
        <v>0</v>
      </c>
      <c r="N143" s="53">
        <f>AP$76</f>
        <v>0</v>
      </c>
      <c r="O143" s="53">
        <f>AP$77</f>
        <v>0</v>
      </c>
      <c r="P143" s="53">
        <f>AP$78</f>
        <v>0</v>
      </c>
      <c r="Q143" s="53"/>
      <c r="R143" s="53"/>
      <c r="T143" s="79">
        <f t="shared" si="68"/>
        <v>0</v>
      </c>
      <c r="U143" s="79">
        <f t="shared" si="69"/>
        <v>0</v>
      </c>
      <c r="V143" s="79">
        <f t="shared" si="70"/>
        <v>0</v>
      </c>
      <c r="W143" s="79">
        <f t="shared" si="71"/>
        <v>0</v>
      </c>
    </row>
    <row r="144" spans="1:23" x14ac:dyDescent="0.35">
      <c r="A144" s="53" t="str">
        <f>AQ$63</f>
        <v>Student M</v>
      </c>
      <c r="B144" s="53">
        <f>AQ$64</f>
        <v>0</v>
      </c>
      <c r="C144" s="53">
        <f>AQ$65</f>
        <v>0</v>
      </c>
      <c r="D144" s="53">
        <f>AQ$66</f>
        <v>0</v>
      </c>
      <c r="E144" s="53">
        <f>AQ$67</f>
        <v>0</v>
      </c>
      <c r="F144" s="53">
        <f>AQ$68</f>
        <v>0</v>
      </c>
      <c r="G144" s="53">
        <f>AQ$69</f>
        <v>0</v>
      </c>
      <c r="H144" s="53">
        <f>AQ$70</f>
        <v>0</v>
      </c>
      <c r="I144" s="53">
        <f>AQ$71</f>
        <v>0</v>
      </c>
      <c r="J144" s="53">
        <f>AQ$72</f>
        <v>0</v>
      </c>
      <c r="K144" s="53">
        <f>AQ$73</f>
        <v>0</v>
      </c>
      <c r="L144" s="53">
        <f>AQ$74</f>
        <v>0</v>
      </c>
      <c r="M144" s="53">
        <f>AQ$75</f>
        <v>0</v>
      </c>
      <c r="N144" s="53">
        <f>AQ$76</f>
        <v>0</v>
      </c>
      <c r="O144" s="53">
        <f>AQ$77</f>
        <v>0</v>
      </c>
      <c r="P144" s="53">
        <f>AQ$78</f>
        <v>0</v>
      </c>
      <c r="Q144" s="53"/>
      <c r="R144" s="53"/>
      <c r="T144" s="79">
        <f t="shared" si="68"/>
        <v>0</v>
      </c>
      <c r="U144" s="79">
        <f t="shared" si="69"/>
        <v>0</v>
      </c>
      <c r="V144" s="79">
        <f t="shared" si="70"/>
        <v>0</v>
      </c>
      <c r="W144" s="79">
        <f t="shared" si="71"/>
        <v>0</v>
      </c>
    </row>
    <row r="145" spans="1:23" x14ac:dyDescent="0.35">
      <c r="A145" s="53" t="str">
        <f>AR$63</f>
        <v>Student N</v>
      </c>
      <c r="B145" s="53">
        <f>AR$64</f>
        <v>0</v>
      </c>
      <c r="C145" s="53">
        <f>AR$65</f>
        <v>0</v>
      </c>
      <c r="D145" s="53">
        <f>AR$66</f>
        <v>0</v>
      </c>
      <c r="E145" s="53">
        <f>AR$67</f>
        <v>0</v>
      </c>
      <c r="F145" s="53">
        <f>AR$68</f>
        <v>0</v>
      </c>
      <c r="G145" s="53">
        <f>AR$69</f>
        <v>0</v>
      </c>
      <c r="H145" s="53">
        <f>AR$70</f>
        <v>0</v>
      </c>
      <c r="I145" s="53">
        <f>AR$71</f>
        <v>0</v>
      </c>
      <c r="J145" s="53">
        <f>AR$72</f>
        <v>0</v>
      </c>
      <c r="K145" s="53">
        <f>AR$73</f>
        <v>0</v>
      </c>
      <c r="L145" s="53">
        <f>AR$74</f>
        <v>0</v>
      </c>
      <c r="M145" s="53">
        <f>AR$75</f>
        <v>0</v>
      </c>
      <c r="N145" s="53">
        <f>AR$76</f>
        <v>0</v>
      </c>
      <c r="O145" s="53">
        <f>AR$77</f>
        <v>0</v>
      </c>
      <c r="P145" s="53">
        <f>AR$78</f>
        <v>0</v>
      </c>
      <c r="Q145" s="53"/>
      <c r="R145" s="53"/>
      <c r="T145" s="79">
        <f t="shared" si="68"/>
        <v>0</v>
      </c>
      <c r="U145" s="79">
        <f t="shared" si="69"/>
        <v>0</v>
      </c>
      <c r="V145" s="79">
        <f t="shared" si="70"/>
        <v>0</v>
      </c>
      <c r="W145" s="79">
        <f t="shared" si="71"/>
        <v>0</v>
      </c>
    </row>
    <row r="146" spans="1:23" x14ac:dyDescent="0.35">
      <c r="A146" s="53" t="str">
        <f>AS$63</f>
        <v>Student O</v>
      </c>
      <c r="B146" s="53">
        <f>AS$64</f>
        <v>0</v>
      </c>
      <c r="C146" s="53">
        <f>AS$65</f>
        <v>0</v>
      </c>
      <c r="D146" s="53">
        <f>AS$66</f>
        <v>0</v>
      </c>
      <c r="E146" s="53">
        <f>AS$67</f>
        <v>0</v>
      </c>
      <c r="F146" s="53">
        <f>AS$68</f>
        <v>0</v>
      </c>
      <c r="G146" s="53">
        <f>AS$69</f>
        <v>0</v>
      </c>
      <c r="H146" s="53">
        <f>AS$70</f>
        <v>0</v>
      </c>
      <c r="I146" s="53">
        <f>AS$71</f>
        <v>0</v>
      </c>
      <c r="J146" s="53">
        <f>AS$72</f>
        <v>0</v>
      </c>
      <c r="K146" s="53">
        <f>AS$73</f>
        <v>0</v>
      </c>
      <c r="L146" s="53">
        <f>AS$74</f>
        <v>0</v>
      </c>
      <c r="M146" s="53">
        <f>AS$75</f>
        <v>0</v>
      </c>
      <c r="N146" s="53">
        <f>AS$76</f>
        <v>0</v>
      </c>
      <c r="O146" s="53">
        <f>AS$77</f>
        <v>0</v>
      </c>
      <c r="P146" s="53">
        <f>AS$78</f>
        <v>0</v>
      </c>
      <c r="Q146" s="53"/>
      <c r="R146" s="53"/>
      <c r="T146" s="79">
        <f t="shared" si="68"/>
        <v>0</v>
      </c>
      <c r="U146" s="79">
        <f t="shared" si="69"/>
        <v>0</v>
      </c>
      <c r="V146" s="79">
        <f t="shared" si="70"/>
        <v>0</v>
      </c>
      <c r="W146" s="79">
        <f t="shared" si="71"/>
        <v>0</v>
      </c>
    </row>
    <row r="147" spans="1:23" x14ac:dyDescent="0.35">
      <c r="A147" s="53" t="str">
        <f>AT$63</f>
        <v>Student P</v>
      </c>
      <c r="B147" s="53">
        <f>AT$64</f>
        <v>0</v>
      </c>
      <c r="C147" s="53">
        <f>AT$65</f>
        <v>0</v>
      </c>
      <c r="D147" s="53">
        <f>AT$66</f>
        <v>0</v>
      </c>
      <c r="E147" s="53">
        <f>AT$67</f>
        <v>0</v>
      </c>
      <c r="F147" s="53">
        <f>AT$68</f>
        <v>0</v>
      </c>
      <c r="G147" s="53">
        <f>AT$69</f>
        <v>0</v>
      </c>
      <c r="H147" s="53">
        <f>AT$70</f>
        <v>0</v>
      </c>
      <c r="I147" s="53">
        <f>AT$71</f>
        <v>0</v>
      </c>
      <c r="J147" s="53">
        <f>AT$72</f>
        <v>0</v>
      </c>
      <c r="K147" s="53">
        <f>AT$73</f>
        <v>0</v>
      </c>
      <c r="L147" s="53">
        <f>AT$74</f>
        <v>0</v>
      </c>
      <c r="M147" s="53">
        <f>AT$75</f>
        <v>0</v>
      </c>
      <c r="N147" s="53">
        <f>AT$76</f>
        <v>0</v>
      </c>
      <c r="O147" s="53">
        <f>AT$77</f>
        <v>0</v>
      </c>
      <c r="P147" s="53">
        <f>AT$78</f>
        <v>0</v>
      </c>
      <c r="Q147" s="53"/>
      <c r="R147" s="53"/>
      <c r="T147" s="79">
        <f t="shared" si="68"/>
        <v>0</v>
      </c>
      <c r="U147" s="79">
        <f t="shared" si="69"/>
        <v>0</v>
      </c>
      <c r="V147" s="79">
        <f t="shared" si="70"/>
        <v>0</v>
      </c>
      <c r="W147" s="79">
        <f t="shared" si="71"/>
        <v>0</v>
      </c>
    </row>
    <row r="148" spans="1:23" x14ac:dyDescent="0.35">
      <c r="A148" s="53" t="str">
        <f>AU$63</f>
        <v>Student Q</v>
      </c>
      <c r="B148" s="53">
        <f>AU$64</f>
        <v>0</v>
      </c>
      <c r="C148" s="53">
        <f>AU$65</f>
        <v>0</v>
      </c>
      <c r="D148" s="53">
        <f>AU$66</f>
        <v>0</v>
      </c>
      <c r="E148" s="53">
        <f>AU$67</f>
        <v>0</v>
      </c>
      <c r="F148" s="53">
        <f>AU$68</f>
        <v>0</v>
      </c>
      <c r="G148" s="53">
        <f>AU$69</f>
        <v>0</v>
      </c>
      <c r="H148" s="53">
        <f>AU$70</f>
        <v>0</v>
      </c>
      <c r="I148" s="53">
        <f>AU$71</f>
        <v>0</v>
      </c>
      <c r="J148" s="53">
        <f>AU$72</f>
        <v>0</v>
      </c>
      <c r="K148" s="53">
        <f>AU$73</f>
        <v>0</v>
      </c>
      <c r="L148" s="53">
        <f>AU$74</f>
        <v>0</v>
      </c>
      <c r="M148" s="53">
        <f>AU$75</f>
        <v>0</v>
      </c>
      <c r="N148" s="53">
        <f>AU$76</f>
        <v>0</v>
      </c>
      <c r="O148" s="53">
        <f>AU$77</f>
        <v>0</v>
      </c>
      <c r="P148" s="53">
        <f>AU$78</f>
        <v>0</v>
      </c>
      <c r="Q148" s="53"/>
      <c r="R148" s="53"/>
      <c r="T148" s="79">
        <f t="shared" si="68"/>
        <v>0</v>
      </c>
      <c r="U148" s="79">
        <f t="shared" si="69"/>
        <v>0</v>
      </c>
      <c r="V148" s="79">
        <f t="shared" si="70"/>
        <v>0</v>
      </c>
      <c r="W148" s="79">
        <f t="shared" si="71"/>
        <v>0</v>
      </c>
    </row>
    <row r="149" spans="1:23" x14ac:dyDescent="0.35">
      <c r="A149" s="53" t="str">
        <f>AV$63</f>
        <v>Student R</v>
      </c>
      <c r="B149" s="53">
        <f>AV$64</f>
        <v>0</v>
      </c>
      <c r="C149" s="53">
        <f>AV$65</f>
        <v>0</v>
      </c>
      <c r="D149" s="53">
        <f>AV$66</f>
        <v>0</v>
      </c>
      <c r="E149" s="53">
        <f>AV$67</f>
        <v>0</v>
      </c>
      <c r="F149" s="53">
        <f>AV$68</f>
        <v>0</v>
      </c>
      <c r="G149" s="53">
        <f>AV$69</f>
        <v>0</v>
      </c>
      <c r="H149" s="53">
        <f>AV$70</f>
        <v>0</v>
      </c>
      <c r="I149" s="53">
        <f>AV$71</f>
        <v>0</v>
      </c>
      <c r="J149" s="53">
        <f>AV$72</f>
        <v>0</v>
      </c>
      <c r="K149" s="53">
        <f>AV$73</f>
        <v>0</v>
      </c>
      <c r="L149" s="53">
        <f>AV$74</f>
        <v>0</v>
      </c>
      <c r="M149" s="53">
        <f>AV$75</f>
        <v>0</v>
      </c>
      <c r="N149" s="53">
        <f>AV$76</f>
        <v>0</v>
      </c>
      <c r="O149" s="53">
        <f>AV$77</f>
        <v>0</v>
      </c>
      <c r="P149" s="53">
        <f>AV$78</f>
        <v>0</v>
      </c>
      <c r="Q149" s="53"/>
      <c r="R149" s="53"/>
      <c r="T149" s="79">
        <f t="shared" si="68"/>
        <v>0</v>
      </c>
      <c r="U149" s="79">
        <f t="shared" si="69"/>
        <v>0</v>
      </c>
      <c r="V149" s="79">
        <f t="shared" si="70"/>
        <v>0</v>
      </c>
      <c r="W149" s="79">
        <f t="shared" si="71"/>
        <v>0</v>
      </c>
    </row>
    <row r="150" spans="1:23" x14ac:dyDescent="0.35">
      <c r="A150" s="53" t="str">
        <f>AW$63</f>
        <v>Student S</v>
      </c>
      <c r="B150" s="53">
        <f>AW$64</f>
        <v>0</v>
      </c>
      <c r="C150" s="53">
        <f>AW$65</f>
        <v>0</v>
      </c>
      <c r="D150" s="53">
        <f>AW$66</f>
        <v>0</v>
      </c>
      <c r="E150" s="53">
        <f>AW$67</f>
        <v>0</v>
      </c>
      <c r="F150" s="53">
        <f>AW$68</f>
        <v>0</v>
      </c>
      <c r="G150" s="53">
        <f>AW$69</f>
        <v>0</v>
      </c>
      <c r="H150" s="53">
        <f>AW$70</f>
        <v>0</v>
      </c>
      <c r="I150" s="53">
        <f>AW$71</f>
        <v>0</v>
      </c>
      <c r="J150" s="53">
        <f>AW$72</f>
        <v>0</v>
      </c>
      <c r="K150" s="53">
        <f>AW$73</f>
        <v>0</v>
      </c>
      <c r="L150" s="53">
        <f>AW$74</f>
        <v>0</v>
      </c>
      <c r="M150" s="53">
        <f>AW$75</f>
        <v>0</v>
      </c>
      <c r="N150" s="53">
        <f>AW$76</f>
        <v>0</v>
      </c>
      <c r="O150" s="53">
        <f>AW$77</f>
        <v>0</v>
      </c>
      <c r="P150" s="53">
        <f>AW$78</f>
        <v>0</v>
      </c>
      <c r="Q150" s="53"/>
      <c r="R150" s="53"/>
      <c r="T150" s="79">
        <f t="shared" si="68"/>
        <v>0</v>
      </c>
      <c r="U150" s="79">
        <f t="shared" si="69"/>
        <v>0</v>
      </c>
      <c r="V150" s="79">
        <f t="shared" si="70"/>
        <v>0</v>
      </c>
      <c r="W150" s="79">
        <f t="shared" si="71"/>
        <v>0</v>
      </c>
    </row>
    <row r="151" spans="1:23" x14ac:dyDescent="0.35">
      <c r="A151" s="53" t="str">
        <f>AX$63</f>
        <v>Student T</v>
      </c>
      <c r="B151" s="53">
        <f>AX$64</f>
        <v>0</v>
      </c>
      <c r="C151" s="53">
        <f>AX$65</f>
        <v>0</v>
      </c>
      <c r="D151" s="53">
        <f>AX$66</f>
        <v>0</v>
      </c>
      <c r="E151" s="53">
        <f>AX$67</f>
        <v>0</v>
      </c>
      <c r="F151" s="53">
        <f>AX$68</f>
        <v>0</v>
      </c>
      <c r="G151" s="53">
        <f>AX$69</f>
        <v>0</v>
      </c>
      <c r="H151" s="53">
        <f>AX$70</f>
        <v>0</v>
      </c>
      <c r="I151" s="53">
        <f>AX$71</f>
        <v>0</v>
      </c>
      <c r="J151" s="53">
        <f>AX$72</f>
        <v>0</v>
      </c>
      <c r="K151" s="53">
        <f>AX$73</f>
        <v>0</v>
      </c>
      <c r="L151" s="53">
        <f>AX$74</f>
        <v>0</v>
      </c>
      <c r="M151" s="53">
        <f>AX$75</f>
        <v>0</v>
      </c>
      <c r="N151" s="53">
        <f>AX$76</f>
        <v>0</v>
      </c>
      <c r="O151" s="53">
        <f>AX$77</f>
        <v>0</v>
      </c>
      <c r="P151" s="53">
        <f>AX$78</f>
        <v>0</v>
      </c>
      <c r="Q151" s="53"/>
      <c r="R151" s="53"/>
      <c r="T151" s="79">
        <f t="shared" si="68"/>
        <v>0</v>
      </c>
      <c r="U151" s="79">
        <f t="shared" si="69"/>
        <v>0</v>
      </c>
      <c r="V151" s="79">
        <f t="shared" si="70"/>
        <v>0</v>
      </c>
      <c r="W151" s="79">
        <f t="shared" si="71"/>
        <v>0</v>
      </c>
    </row>
    <row r="152" spans="1:23" x14ac:dyDescent="0.35">
      <c r="A152" s="53" t="str">
        <f>AY$63</f>
        <v>Student U</v>
      </c>
      <c r="B152" s="53">
        <f>AY$64</f>
        <v>0</v>
      </c>
      <c r="C152" s="53">
        <f>AY$65</f>
        <v>0</v>
      </c>
      <c r="D152" s="53">
        <f>AY$66</f>
        <v>0</v>
      </c>
      <c r="E152" s="53">
        <f>AY$67</f>
        <v>0</v>
      </c>
      <c r="F152" s="53">
        <f>AY$68</f>
        <v>0</v>
      </c>
      <c r="G152" s="53">
        <f>AY$69</f>
        <v>0</v>
      </c>
      <c r="H152" s="53">
        <f>AY$70</f>
        <v>0</v>
      </c>
      <c r="I152" s="53">
        <f>AY$71</f>
        <v>0</v>
      </c>
      <c r="J152" s="53">
        <f>AY$72</f>
        <v>0</v>
      </c>
      <c r="K152" s="53">
        <f>AY$73</f>
        <v>0</v>
      </c>
      <c r="L152" s="53">
        <f>AY$74</f>
        <v>0</v>
      </c>
      <c r="M152" s="53">
        <f>AY$75</f>
        <v>0</v>
      </c>
      <c r="N152" s="53">
        <f>AY$76</f>
        <v>0</v>
      </c>
      <c r="O152" s="53">
        <f>AY$77</f>
        <v>0</v>
      </c>
      <c r="P152" s="53">
        <f>AY$78</f>
        <v>0</v>
      </c>
      <c r="Q152" s="53"/>
      <c r="R152" s="53"/>
      <c r="T152" s="79">
        <f t="shared" si="68"/>
        <v>0</v>
      </c>
      <c r="U152" s="79">
        <f t="shared" si="69"/>
        <v>0</v>
      </c>
      <c r="V152" s="79">
        <f t="shared" si="70"/>
        <v>0</v>
      </c>
      <c r="W152" s="79">
        <f t="shared" si="71"/>
        <v>0</v>
      </c>
    </row>
    <row r="153" spans="1:23" x14ac:dyDescent="0.35">
      <c r="A153" s="53" t="str">
        <f>AZ$63</f>
        <v>Student V</v>
      </c>
      <c r="B153" s="53">
        <f>AZ$64</f>
        <v>0</v>
      </c>
      <c r="C153" s="53">
        <f>AZ$65</f>
        <v>0</v>
      </c>
      <c r="D153" s="53">
        <f>AZ$66</f>
        <v>0</v>
      </c>
      <c r="E153" s="53">
        <f>AZ$67</f>
        <v>0</v>
      </c>
      <c r="F153" s="53">
        <f>AZ$68</f>
        <v>0</v>
      </c>
      <c r="G153" s="53">
        <f>AZ$69</f>
        <v>0</v>
      </c>
      <c r="H153" s="53">
        <f>AZ$70</f>
        <v>0</v>
      </c>
      <c r="I153" s="53">
        <f>AZ$71</f>
        <v>0</v>
      </c>
      <c r="J153" s="53">
        <f>AZ$72</f>
        <v>0</v>
      </c>
      <c r="K153" s="53">
        <f>AZ$73</f>
        <v>0</v>
      </c>
      <c r="L153" s="53">
        <f>AZ$74</f>
        <v>0</v>
      </c>
      <c r="M153" s="53">
        <f>AZ$75</f>
        <v>0</v>
      </c>
      <c r="N153" s="53">
        <f>AZ$76</f>
        <v>0</v>
      </c>
      <c r="O153" s="53">
        <f>AZ$77</f>
        <v>0</v>
      </c>
      <c r="P153" s="53">
        <f>AZ$78</f>
        <v>0</v>
      </c>
      <c r="Q153" s="53"/>
      <c r="R153" s="53"/>
      <c r="T153" s="79">
        <f t="shared" si="68"/>
        <v>0</v>
      </c>
      <c r="U153" s="79">
        <f t="shared" si="69"/>
        <v>0</v>
      </c>
      <c r="V153" s="79">
        <f t="shared" si="70"/>
        <v>0</v>
      </c>
      <c r="W153" s="79">
        <f t="shared" si="71"/>
        <v>0</v>
      </c>
    </row>
    <row r="154" spans="1:23" x14ac:dyDescent="0.35">
      <c r="A154" s="53" t="str">
        <f>BA$63</f>
        <v>Student W</v>
      </c>
      <c r="B154" s="53">
        <f>BA$64</f>
        <v>0</v>
      </c>
      <c r="C154" s="53">
        <f>BA$65</f>
        <v>0</v>
      </c>
      <c r="D154" s="53">
        <f>BA$66</f>
        <v>0</v>
      </c>
      <c r="E154" s="53">
        <f>BA$67</f>
        <v>0</v>
      </c>
      <c r="F154" s="53">
        <f>BA$68</f>
        <v>0</v>
      </c>
      <c r="G154" s="53">
        <f>BA$69</f>
        <v>0</v>
      </c>
      <c r="H154" s="53">
        <f>BA$70</f>
        <v>0</v>
      </c>
      <c r="I154" s="53">
        <f>BA$71</f>
        <v>0</v>
      </c>
      <c r="J154" s="53">
        <f>BA$72</f>
        <v>0</v>
      </c>
      <c r="K154" s="53">
        <f>BA$73</f>
        <v>0</v>
      </c>
      <c r="L154" s="53">
        <f>BA$74</f>
        <v>0</v>
      </c>
      <c r="M154" s="53">
        <f>BA$75</f>
        <v>0</v>
      </c>
      <c r="N154" s="53">
        <f>BA$76</f>
        <v>0</v>
      </c>
      <c r="O154" s="53">
        <f>BA$77</f>
        <v>0</v>
      </c>
      <c r="P154" s="53">
        <f>BA$78</f>
        <v>0</v>
      </c>
      <c r="Q154" s="53"/>
      <c r="R154" s="53"/>
      <c r="T154" s="79">
        <f t="shared" si="68"/>
        <v>0</v>
      </c>
      <c r="U154" s="79">
        <f t="shared" si="69"/>
        <v>0</v>
      </c>
      <c r="V154" s="79">
        <f t="shared" si="70"/>
        <v>0</v>
      </c>
      <c r="W154" s="79">
        <f t="shared" si="71"/>
        <v>0</v>
      </c>
    </row>
    <row r="155" spans="1:23" x14ac:dyDescent="0.35">
      <c r="A155" s="53" t="str">
        <f>BB$63</f>
        <v>Student X</v>
      </c>
      <c r="B155" s="53">
        <f>BB$64</f>
        <v>0</v>
      </c>
      <c r="C155" s="53">
        <f>BB$65</f>
        <v>0</v>
      </c>
      <c r="D155" s="53">
        <f>BB$66</f>
        <v>0</v>
      </c>
      <c r="E155" s="53">
        <f>BB$67</f>
        <v>0</v>
      </c>
      <c r="F155" s="53">
        <f>BB$68</f>
        <v>0</v>
      </c>
      <c r="G155" s="53">
        <f>BB$69</f>
        <v>0</v>
      </c>
      <c r="H155" s="53">
        <f>BB$70</f>
        <v>0</v>
      </c>
      <c r="I155" s="53">
        <f>BB$71</f>
        <v>0</v>
      </c>
      <c r="J155" s="53">
        <f>BB$72</f>
        <v>0</v>
      </c>
      <c r="K155" s="53">
        <f>BB$73</f>
        <v>0</v>
      </c>
      <c r="L155" s="53">
        <f>BB$74</f>
        <v>0</v>
      </c>
      <c r="M155" s="53">
        <f>BB$75</f>
        <v>0</v>
      </c>
      <c r="N155" s="53">
        <f>BB$76</f>
        <v>0</v>
      </c>
      <c r="O155" s="53">
        <f>BB$77</f>
        <v>0</v>
      </c>
      <c r="P155" s="53">
        <f>BB$78</f>
        <v>0</v>
      </c>
      <c r="Q155" s="53"/>
      <c r="R155" s="53"/>
      <c r="T155" s="79">
        <f t="shared" si="68"/>
        <v>0</v>
      </c>
      <c r="U155" s="79">
        <f t="shared" si="69"/>
        <v>0</v>
      </c>
      <c r="V155" s="79">
        <f t="shared" si="70"/>
        <v>0</v>
      </c>
      <c r="W155" s="79">
        <f t="shared" si="71"/>
        <v>0</v>
      </c>
    </row>
    <row r="156" spans="1:23" x14ac:dyDescent="0.35">
      <c r="A156" s="53" t="str">
        <f>BC$63</f>
        <v>Student Y</v>
      </c>
      <c r="B156" s="53">
        <f>BC$64</f>
        <v>0</v>
      </c>
      <c r="C156" s="53">
        <f>BC$65</f>
        <v>0</v>
      </c>
      <c r="D156" s="53">
        <f>BC$66</f>
        <v>0</v>
      </c>
      <c r="E156" s="53">
        <f>BC$67</f>
        <v>0</v>
      </c>
      <c r="F156" s="53">
        <f>BC$68</f>
        <v>0</v>
      </c>
      <c r="G156" s="53">
        <f>BC$69</f>
        <v>0</v>
      </c>
      <c r="H156" s="53">
        <f>BC$70</f>
        <v>0</v>
      </c>
      <c r="I156" s="53">
        <f>BC$71</f>
        <v>0</v>
      </c>
      <c r="J156" s="53">
        <f>BC$72</f>
        <v>0</v>
      </c>
      <c r="K156" s="53">
        <f>BC$73</f>
        <v>0</v>
      </c>
      <c r="L156" s="53">
        <f>BC$74</f>
        <v>0</v>
      </c>
      <c r="M156" s="53">
        <f>BC$75</f>
        <v>0</v>
      </c>
      <c r="N156" s="53">
        <f>BC$76</f>
        <v>0</v>
      </c>
      <c r="O156" s="53">
        <f>BC$77</f>
        <v>0</v>
      </c>
      <c r="P156" s="53">
        <f>BC$78</f>
        <v>0</v>
      </c>
      <c r="Q156" s="53"/>
      <c r="R156" s="53"/>
      <c r="T156" s="79">
        <f t="shared" si="68"/>
        <v>0</v>
      </c>
      <c r="U156" s="79">
        <f t="shared" si="69"/>
        <v>0</v>
      </c>
      <c r="V156" s="79">
        <f t="shared" si="70"/>
        <v>0</v>
      </c>
      <c r="W156" s="79">
        <f t="shared" si="71"/>
        <v>0</v>
      </c>
    </row>
    <row r="157" spans="1:23" x14ac:dyDescent="0.35">
      <c r="A157" s="53">
        <f>BD$63</f>
        <v>0</v>
      </c>
      <c r="B157" s="53">
        <f>BD$64</f>
        <v>0</v>
      </c>
      <c r="C157" s="53">
        <f>BD$65</f>
        <v>0</v>
      </c>
      <c r="D157" s="53">
        <f>BD$66</f>
        <v>0</v>
      </c>
      <c r="E157" s="53">
        <f>BD$67</f>
        <v>0</v>
      </c>
      <c r="F157" s="53">
        <f>BD$68</f>
        <v>0</v>
      </c>
      <c r="G157" s="53">
        <f>BD$69</f>
        <v>0</v>
      </c>
      <c r="H157" s="53">
        <f>BD$70</f>
        <v>0</v>
      </c>
      <c r="I157" s="53">
        <f>BD$71</f>
        <v>0</v>
      </c>
      <c r="J157" s="53">
        <f>BD$72</f>
        <v>0</v>
      </c>
      <c r="K157" s="53">
        <f>BD$73</f>
        <v>0</v>
      </c>
      <c r="L157" s="53">
        <f>BD$74</f>
        <v>0</v>
      </c>
      <c r="M157" s="53">
        <f>BD$75</f>
        <v>0</v>
      </c>
      <c r="N157" s="53">
        <f>BD$76</f>
        <v>0</v>
      </c>
      <c r="O157" s="53">
        <f>BD$77</f>
        <v>0</v>
      </c>
      <c r="P157" s="53">
        <f>BD$78</f>
        <v>0</v>
      </c>
      <c r="Q157" s="53"/>
      <c r="R157" s="53"/>
      <c r="T157" s="79">
        <f t="shared" si="68"/>
        <v>0</v>
      </c>
      <c r="U157" s="79">
        <f t="shared" si="69"/>
        <v>0</v>
      </c>
      <c r="V157" s="79">
        <f t="shared" si="70"/>
        <v>0</v>
      </c>
      <c r="W157" s="79">
        <f t="shared" si="71"/>
        <v>0</v>
      </c>
    </row>
    <row r="158" spans="1:23" x14ac:dyDescent="0.35">
      <c r="A158" s="53">
        <f>BE$63</f>
        <v>0</v>
      </c>
      <c r="B158" s="53">
        <f>BE$64</f>
        <v>0</v>
      </c>
      <c r="C158" s="53">
        <f>BE$65</f>
        <v>0</v>
      </c>
      <c r="D158" s="53">
        <f>BE$66</f>
        <v>0</v>
      </c>
      <c r="E158" s="53">
        <f>BE$67</f>
        <v>0</v>
      </c>
      <c r="F158" s="53">
        <f>BE$68</f>
        <v>0</v>
      </c>
      <c r="G158" s="53">
        <f>BE$69</f>
        <v>0</v>
      </c>
      <c r="H158" s="53">
        <f>BE$70</f>
        <v>0</v>
      </c>
      <c r="I158" s="53">
        <f>BE$71</f>
        <v>0</v>
      </c>
      <c r="J158" s="53">
        <f>BE$72</f>
        <v>0</v>
      </c>
      <c r="K158" s="53">
        <f>BE$73</f>
        <v>0</v>
      </c>
      <c r="L158" s="53">
        <f>BE$74</f>
        <v>0</v>
      </c>
      <c r="M158" s="53">
        <f>BE$75</f>
        <v>0</v>
      </c>
      <c r="N158" s="53">
        <f>BE$76</f>
        <v>0</v>
      </c>
      <c r="O158" s="53">
        <f>BE$77</f>
        <v>0</v>
      </c>
      <c r="P158" s="53">
        <f>BE$78</f>
        <v>0</v>
      </c>
      <c r="Q158" s="53"/>
      <c r="R158" s="53"/>
      <c r="T158" s="79">
        <f t="shared" si="68"/>
        <v>0</v>
      </c>
      <c r="U158" s="79">
        <f t="shared" si="69"/>
        <v>0</v>
      </c>
      <c r="V158" s="79">
        <f t="shared" si="70"/>
        <v>0</v>
      </c>
      <c r="W158" s="79">
        <f t="shared" si="71"/>
        <v>0</v>
      </c>
    </row>
    <row r="159" spans="1:23" x14ac:dyDescent="0.35">
      <c r="A159" s="53">
        <f>BF$63</f>
        <v>0</v>
      </c>
      <c r="B159" s="53">
        <f>BF$64</f>
        <v>0</v>
      </c>
      <c r="C159" s="53">
        <f>BF$65</f>
        <v>0</v>
      </c>
      <c r="D159" s="53">
        <f>BF$66</f>
        <v>0</v>
      </c>
      <c r="E159" s="53">
        <f>BF$67</f>
        <v>0</v>
      </c>
      <c r="F159" s="53">
        <f>BF$68</f>
        <v>0</v>
      </c>
      <c r="G159" s="53">
        <f>BF$69</f>
        <v>0</v>
      </c>
      <c r="H159" s="53">
        <f>BF$70</f>
        <v>0</v>
      </c>
      <c r="I159" s="53">
        <f>BF$71</f>
        <v>0</v>
      </c>
      <c r="J159" s="53">
        <f>BF$72</f>
        <v>0</v>
      </c>
      <c r="K159" s="53">
        <f>BF$73</f>
        <v>0</v>
      </c>
      <c r="L159" s="53">
        <f>BF$74</f>
        <v>0</v>
      </c>
      <c r="M159" s="53">
        <f>BF$75</f>
        <v>0</v>
      </c>
      <c r="N159" s="53">
        <f>BF$76</f>
        <v>0</v>
      </c>
      <c r="O159" s="53">
        <f>BF$77</f>
        <v>0</v>
      </c>
      <c r="P159" s="53">
        <f>BF$78</f>
        <v>0</v>
      </c>
      <c r="Q159" s="53"/>
      <c r="R159" s="53"/>
      <c r="T159" s="79">
        <f t="shared" si="68"/>
        <v>0</v>
      </c>
      <c r="U159" s="79">
        <f t="shared" si="69"/>
        <v>0</v>
      </c>
      <c r="V159" s="79">
        <f t="shared" si="70"/>
        <v>0</v>
      </c>
      <c r="W159" s="79">
        <f t="shared" si="71"/>
        <v>0</v>
      </c>
    </row>
    <row r="160" spans="1:23" x14ac:dyDescent="0.35">
      <c r="A160" s="53">
        <f>BG$63</f>
        <v>0</v>
      </c>
      <c r="B160" s="53">
        <f>BG$64</f>
        <v>0</v>
      </c>
      <c r="C160" s="53">
        <f>BG$65</f>
        <v>0</v>
      </c>
      <c r="D160" s="53">
        <f>BG$66</f>
        <v>0</v>
      </c>
      <c r="E160" s="53">
        <f>BG$67</f>
        <v>0</v>
      </c>
      <c r="F160" s="53">
        <f>BG$68</f>
        <v>0</v>
      </c>
      <c r="G160" s="53">
        <f>BG$69</f>
        <v>0</v>
      </c>
      <c r="H160" s="53">
        <f>BG$70</f>
        <v>0</v>
      </c>
      <c r="I160" s="53">
        <f>BG$71</f>
        <v>0</v>
      </c>
      <c r="J160" s="53">
        <f>BG$72</f>
        <v>0</v>
      </c>
      <c r="K160" s="53">
        <f>BG$73</f>
        <v>0</v>
      </c>
      <c r="L160" s="53">
        <f>BG$74</f>
        <v>0</v>
      </c>
      <c r="M160" s="53">
        <f>BG$75</f>
        <v>0</v>
      </c>
      <c r="N160" s="53">
        <f>BG$76</f>
        <v>0</v>
      </c>
      <c r="O160" s="53">
        <f>BG$77</f>
        <v>0</v>
      </c>
      <c r="P160" s="53">
        <f>BG$78</f>
        <v>0</v>
      </c>
      <c r="Q160" s="53"/>
      <c r="R160" s="53"/>
      <c r="T160" s="79">
        <f t="shared" si="68"/>
        <v>0</v>
      </c>
      <c r="U160" s="79">
        <f t="shared" si="69"/>
        <v>0</v>
      </c>
      <c r="V160" s="79">
        <f t="shared" si="70"/>
        <v>0</v>
      </c>
      <c r="W160" s="79">
        <f t="shared" si="71"/>
        <v>0</v>
      </c>
    </row>
    <row r="161" spans="1:23" x14ac:dyDescent="0.35">
      <c r="A161" s="53">
        <f>BH$63</f>
        <v>0</v>
      </c>
      <c r="B161" s="53">
        <f>BH$64</f>
        <v>0</v>
      </c>
      <c r="C161" s="53">
        <f>BH$65</f>
        <v>0</v>
      </c>
      <c r="D161" s="53">
        <f>BH$66</f>
        <v>0</v>
      </c>
      <c r="E161" s="53">
        <f>BH$67</f>
        <v>0</v>
      </c>
      <c r="F161" s="53">
        <f>BH$68</f>
        <v>0</v>
      </c>
      <c r="G161" s="53">
        <f>BH$69</f>
        <v>0</v>
      </c>
      <c r="H161" s="53">
        <f>BH$70</f>
        <v>0</v>
      </c>
      <c r="I161" s="53">
        <f>BH$71</f>
        <v>0</v>
      </c>
      <c r="J161" s="53">
        <f>BH$72</f>
        <v>0</v>
      </c>
      <c r="K161" s="53">
        <f>BH$73</f>
        <v>0</v>
      </c>
      <c r="L161" s="53">
        <f>BH$74</f>
        <v>0</v>
      </c>
      <c r="M161" s="53">
        <f>BH$75</f>
        <v>0</v>
      </c>
      <c r="N161" s="53">
        <f>BH$76</f>
        <v>0</v>
      </c>
      <c r="O161" s="53">
        <f>BH$77</f>
        <v>0</v>
      </c>
      <c r="P161" s="53">
        <f>BH$78</f>
        <v>0</v>
      </c>
      <c r="Q161" s="53"/>
      <c r="R161" s="53"/>
      <c r="T161" s="79">
        <f t="shared" si="68"/>
        <v>0</v>
      </c>
      <c r="U161" s="79">
        <f t="shared" si="69"/>
        <v>0</v>
      </c>
      <c r="V161" s="79">
        <f t="shared" si="70"/>
        <v>0</v>
      </c>
      <c r="W161" s="79">
        <f t="shared" si="71"/>
        <v>0</v>
      </c>
    </row>
    <row r="162" spans="1:23" x14ac:dyDescent="0.35">
      <c r="A162" s="53" t="str">
        <f>BI$63</f>
        <v>Student A</v>
      </c>
      <c r="B162" s="53">
        <f>BI$64</f>
        <v>0</v>
      </c>
      <c r="C162" s="53">
        <f>BI$65</f>
        <v>0</v>
      </c>
      <c r="D162" s="53">
        <f>BI$66</f>
        <v>0</v>
      </c>
      <c r="E162" s="53">
        <f>BI$67</f>
        <v>0</v>
      </c>
      <c r="F162" s="53">
        <f>BI$68</f>
        <v>0</v>
      </c>
      <c r="G162" s="53">
        <f>BI$69</f>
        <v>0</v>
      </c>
      <c r="H162" s="53">
        <f>BI$70</f>
        <v>0</v>
      </c>
      <c r="I162" s="53">
        <f>BI$71</f>
        <v>0</v>
      </c>
      <c r="J162" s="53">
        <f>BI$72</f>
        <v>0</v>
      </c>
      <c r="K162" s="53">
        <f>BI$73</f>
        <v>0</v>
      </c>
      <c r="L162" s="53">
        <f>BI$74</f>
        <v>0</v>
      </c>
      <c r="M162" s="53">
        <f>BI$75</f>
        <v>0</v>
      </c>
      <c r="N162" s="53">
        <f>BI$76</f>
        <v>0</v>
      </c>
      <c r="O162" s="53">
        <f>BI$77</f>
        <v>0</v>
      </c>
      <c r="P162" s="53">
        <f>BI$78</f>
        <v>0</v>
      </c>
      <c r="Q162" s="53"/>
      <c r="R162" s="53"/>
      <c r="T162" s="79">
        <f t="shared" si="68"/>
        <v>0</v>
      </c>
      <c r="U162" s="79">
        <f t="shared" si="69"/>
        <v>0</v>
      </c>
      <c r="V162" s="79">
        <f t="shared" si="70"/>
        <v>0</v>
      </c>
      <c r="W162" s="79">
        <f t="shared" si="71"/>
        <v>0</v>
      </c>
    </row>
    <row r="163" spans="1:23" x14ac:dyDescent="0.35">
      <c r="A163" s="53" t="str">
        <f>BJ$63</f>
        <v>Student B</v>
      </c>
      <c r="B163" s="53">
        <f>BJ$64</f>
        <v>0</v>
      </c>
      <c r="C163" s="53">
        <f>BJ$65</f>
        <v>0</v>
      </c>
      <c r="D163" s="53">
        <f>BJ$66</f>
        <v>0</v>
      </c>
      <c r="E163" s="53">
        <f>BJ$67</f>
        <v>0</v>
      </c>
      <c r="F163" s="53">
        <f>BJ$68</f>
        <v>0</v>
      </c>
      <c r="G163" s="53">
        <f>BJ$69</f>
        <v>0</v>
      </c>
      <c r="H163" s="53">
        <f>BJ$70</f>
        <v>0</v>
      </c>
      <c r="I163" s="53">
        <f>BJ$71</f>
        <v>0</v>
      </c>
      <c r="J163" s="53">
        <f>BJ$72</f>
        <v>0</v>
      </c>
      <c r="K163" s="53">
        <f>BJ$73</f>
        <v>0</v>
      </c>
      <c r="L163" s="53">
        <f>BJ$74</f>
        <v>0</v>
      </c>
      <c r="M163" s="53">
        <f>BJ$75</f>
        <v>0</v>
      </c>
      <c r="N163" s="53">
        <f>BJ$76</f>
        <v>0</v>
      </c>
      <c r="O163" s="53">
        <f>BJ$77</f>
        <v>0</v>
      </c>
      <c r="P163" s="53">
        <f>BJ$78</f>
        <v>0</v>
      </c>
      <c r="Q163" s="53"/>
      <c r="R163" s="53"/>
      <c r="T163" s="79">
        <f t="shared" si="68"/>
        <v>0</v>
      </c>
      <c r="U163" s="79">
        <f t="shared" si="69"/>
        <v>0</v>
      </c>
      <c r="V163" s="79">
        <f t="shared" si="70"/>
        <v>0</v>
      </c>
      <c r="W163" s="79">
        <f t="shared" si="71"/>
        <v>0</v>
      </c>
    </row>
    <row r="164" spans="1:23" x14ac:dyDescent="0.35">
      <c r="A164" s="53" t="str">
        <f>BK$63</f>
        <v>Student C</v>
      </c>
      <c r="B164" s="53">
        <f>BK$64</f>
        <v>0</v>
      </c>
      <c r="C164" s="53">
        <f>BK$65</f>
        <v>0</v>
      </c>
      <c r="D164" s="53">
        <f>BK$66</f>
        <v>0</v>
      </c>
      <c r="E164" s="53">
        <f>BK$67</f>
        <v>0</v>
      </c>
      <c r="F164" s="53">
        <f>BK$68</f>
        <v>0</v>
      </c>
      <c r="G164" s="53">
        <f>BK$69</f>
        <v>0</v>
      </c>
      <c r="H164" s="53">
        <f>BK$70</f>
        <v>0</v>
      </c>
      <c r="I164" s="53">
        <f>BK$71</f>
        <v>0</v>
      </c>
      <c r="J164" s="53">
        <f>BK$72</f>
        <v>0</v>
      </c>
      <c r="K164" s="53">
        <f>BK$73</f>
        <v>0</v>
      </c>
      <c r="L164" s="53">
        <f>BK$74</f>
        <v>0</v>
      </c>
      <c r="M164" s="53">
        <f>BK$75</f>
        <v>0</v>
      </c>
      <c r="N164" s="53">
        <f>BK$76</f>
        <v>0</v>
      </c>
      <c r="O164" s="53">
        <f>BK$77</f>
        <v>0</v>
      </c>
      <c r="P164" s="53">
        <f>BK$78</f>
        <v>0</v>
      </c>
      <c r="Q164" s="53"/>
      <c r="R164" s="53"/>
      <c r="T164" s="79">
        <f t="shared" si="68"/>
        <v>0</v>
      </c>
      <c r="U164" s="79">
        <f t="shared" si="69"/>
        <v>0</v>
      </c>
      <c r="V164" s="79">
        <f t="shared" si="70"/>
        <v>0</v>
      </c>
      <c r="W164" s="79">
        <f t="shared" si="71"/>
        <v>0</v>
      </c>
    </row>
    <row r="165" spans="1:23" x14ac:dyDescent="0.35">
      <c r="A165" s="53" t="str">
        <f>BL$63</f>
        <v>Student D</v>
      </c>
      <c r="B165" s="53">
        <f>BL$64</f>
        <v>0</v>
      </c>
      <c r="C165" s="53">
        <f>BL$65</f>
        <v>0</v>
      </c>
      <c r="D165" s="53">
        <f>BL$66</f>
        <v>0</v>
      </c>
      <c r="E165" s="53">
        <f>BL$67</f>
        <v>0</v>
      </c>
      <c r="F165" s="53">
        <f>BL$68</f>
        <v>0</v>
      </c>
      <c r="G165" s="53">
        <f>BL$69</f>
        <v>0</v>
      </c>
      <c r="H165" s="53">
        <f>BL$70</f>
        <v>0</v>
      </c>
      <c r="I165" s="53">
        <f>BL$71</f>
        <v>0</v>
      </c>
      <c r="J165" s="53">
        <f>BL$72</f>
        <v>0</v>
      </c>
      <c r="K165" s="53">
        <f>BL$73</f>
        <v>0</v>
      </c>
      <c r="L165" s="53">
        <f>BL$74</f>
        <v>0</v>
      </c>
      <c r="M165" s="53">
        <f>BL$75</f>
        <v>0</v>
      </c>
      <c r="N165" s="53">
        <f>BL$76</f>
        <v>0</v>
      </c>
      <c r="O165" s="53">
        <f>BL$77</f>
        <v>0</v>
      </c>
      <c r="P165" s="53">
        <f>BL$78</f>
        <v>0</v>
      </c>
      <c r="Q165" s="53"/>
      <c r="R165" s="53"/>
      <c r="T165" s="79">
        <f t="shared" si="68"/>
        <v>0</v>
      </c>
      <c r="U165" s="79">
        <f t="shared" si="69"/>
        <v>0</v>
      </c>
      <c r="V165" s="79">
        <f t="shared" si="70"/>
        <v>0</v>
      </c>
      <c r="W165" s="79">
        <f t="shared" si="71"/>
        <v>0</v>
      </c>
    </row>
    <row r="166" spans="1:23" x14ac:dyDescent="0.35">
      <c r="A166" s="53" t="str">
        <f>BM$63</f>
        <v>Student E</v>
      </c>
      <c r="B166" s="53">
        <f>BM$64</f>
        <v>0</v>
      </c>
      <c r="C166" s="53">
        <f>BM$65</f>
        <v>0</v>
      </c>
      <c r="D166" s="53">
        <f>BM$66</f>
        <v>0</v>
      </c>
      <c r="E166" s="53">
        <f>BM$67</f>
        <v>0</v>
      </c>
      <c r="F166" s="53">
        <f>BM$68</f>
        <v>0</v>
      </c>
      <c r="G166" s="53">
        <f>BM$69</f>
        <v>0</v>
      </c>
      <c r="H166" s="53">
        <f>BM$70</f>
        <v>0</v>
      </c>
      <c r="I166" s="53">
        <f>BM$71</f>
        <v>0</v>
      </c>
      <c r="J166" s="53">
        <f>BM$72</f>
        <v>0</v>
      </c>
      <c r="K166" s="53">
        <f>BM$73</f>
        <v>0</v>
      </c>
      <c r="L166" s="53">
        <f>BM$74</f>
        <v>0</v>
      </c>
      <c r="M166" s="53">
        <f>BM$75</f>
        <v>0</v>
      </c>
      <c r="N166" s="53">
        <f>BM$76</f>
        <v>0</v>
      </c>
      <c r="O166" s="53">
        <f>BM$77</f>
        <v>0</v>
      </c>
      <c r="P166" s="53">
        <f>BM$78</f>
        <v>0</v>
      </c>
      <c r="Q166" s="53"/>
      <c r="R166" s="53"/>
      <c r="T166" s="79">
        <f t="shared" si="68"/>
        <v>0</v>
      </c>
      <c r="U166" s="79">
        <f t="shared" si="69"/>
        <v>0</v>
      </c>
      <c r="V166" s="79">
        <f t="shared" si="70"/>
        <v>0</v>
      </c>
      <c r="W166" s="79">
        <f t="shared" si="71"/>
        <v>0</v>
      </c>
    </row>
    <row r="167" spans="1:23" x14ac:dyDescent="0.35">
      <c r="A167" s="53" t="str">
        <f>BN$63</f>
        <v>Student F</v>
      </c>
      <c r="B167" s="53">
        <f>BN$64</f>
        <v>0</v>
      </c>
      <c r="C167" s="53">
        <f>BN$65</f>
        <v>0</v>
      </c>
      <c r="D167" s="53">
        <f>BN$66</f>
        <v>0</v>
      </c>
      <c r="E167" s="53">
        <f>BN$67</f>
        <v>0</v>
      </c>
      <c r="F167" s="53">
        <f>BN$68</f>
        <v>0</v>
      </c>
      <c r="G167" s="53">
        <f>BN$69</f>
        <v>0</v>
      </c>
      <c r="H167" s="53">
        <f>BN$70</f>
        <v>0</v>
      </c>
      <c r="I167" s="53">
        <f>BN$71</f>
        <v>0</v>
      </c>
      <c r="J167" s="53">
        <f>BN$72</f>
        <v>0</v>
      </c>
      <c r="K167" s="53">
        <f>BN$73</f>
        <v>0</v>
      </c>
      <c r="L167" s="53">
        <f>BN$74</f>
        <v>0</v>
      </c>
      <c r="M167" s="53">
        <f>BN$75</f>
        <v>0</v>
      </c>
      <c r="N167" s="53">
        <f>BN$76</f>
        <v>0</v>
      </c>
      <c r="O167" s="53">
        <f>BN$77</f>
        <v>0</v>
      </c>
      <c r="P167" s="53">
        <f>BN$78</f>
        <v>0</v>
      </c>
      <c r="Q167" s="53"/>
      <c r="R167" s="53"/>
      <c r="T167" s="79">
        <f t="shared" ref="T167:T186" si="73">SUM(B167:D167)</f>
        <v>0</v>
      </c>
      <c r="U167" s="79">
        <f t="shared" ref="U167:U186" si="74">SUM(E167:H167)</f>
        <v>0</v>
      </c>
      <c r="V167" s="79">
        <f t="shared" ref="V167:V186" si="75">SUM(I167:M167)</f>
        <v>0</v>
      </c>
      <c r="W167" s="79">
        <f t="shared" ref="W167:W186" si="76">SUM(N167:P167)</f>
        <v>0</v>
      </c>
    </row>
    <row r="168" spans="1:23" x14ac:dyDescent="0.35">
      <c r="A168" s="53" t="str">
        <f>BO$63</f>
        <v>Student G</v>
      </c>
      <c r="B168" s="53">
        <f>BO$64</f>
        <v>0</v>
      </c>
      <c r="C168" s="53">
        <f>BO$65</f>
        <v>0</v>
      </c>
      <c r="D168" s="53">
        <f>BO$66</f>
        <v>0</v>
      </c>
      <c r="E168" s="53">
        <f>BO$67</f>
        <v>0</v>
      </c>
      <c r="F168" s="53">
        <f>BO$68</f>
        <v>0</v>
      </c>
      <c r="G168" s="53">
        <f>BO$69</f>
        <v>0</v>
      </c>
      <c r="H168" s="53">
        <f>BO$70</f>
        <v>0</v>
      </c>
      <c r="I168" s="53">
        <f>BO$71</f>
        <v>0</v>
      </c>
      <c r="J168" s="53">
        <f>BO$72</f>
        <v>0</v>
      </c>
      <c r="K168" s="53">
        <f>BO$73</f>
        <v>0</v>
      </c>
      <c r="L168" s="53">
        <f>BO$74</f>
        <v>0</v>
      </c>
      <c r="M168" s="53">
        <f>BO$75</f>
        <v>0</v>
      </c>
      <c r="N168" s="53">
        <f>BO$76</f>
        <v>0</v>
      </c>
      <c r="O168" s="53">
        <f>BO$77</f>
        <v>0</v>
      </c>
      <c r="P168" s="53">
        <f>BO$78</f>
        <v>0</v>
      </c>
      <c r="Q168" s="53"/>
      <c r="R168" s="53"/>
      <c r="T168" s="79">
        <f t="shared" si="73"/>
        <v>0</v>
      </c>
      <c r="U168" s="79">
        <f t="shared" si="74"/>
        <v>0</v>
      </c>
      <c r="V168" s="79">
        <f t="shared" si="75"/>
        <v>0</v>
      </c>
      <c r="W168" s="79">
        <f t="shared" si="76"/>
        <v>0</v>
      </c>
    </row>
    <row r="169" spans="1:23" x14ac:dyDescent="0.35">
      <c r="A169" s="53" t="str">
        <f>BP$63</f>
        <v>Student H</v>
      </c>
      <c r="B169" s="53">
        <f>BP$64</f>
        <v>0</v>
      </c>
      <c r="C169" s="53">
        <f>BP$65</f>
        <v>0</v>
      </c>
      <c r="D169" s="53">
        <f>BP$66</f>
        <v>0</v>
      </c>
      <c r="E169" s="53">
        <f>BP$67</f>
        <v>0</v>
      </c>
      <c r="F169" s="53">
        <f>BP$68</f>
        <v>0</v>
      </c>
      <c r="G169" s="53">
        <f>BP$69</f>
        <v>0</v>
      </c>
      <c r="H169" s="53">
        <f>BP$70</f>
        <v>0</v>
      </c>
      <c r="I169" s="53">
        <f>BP$71</f>
        <v>0</v>
      </c>
      <c r="J169" s="53">
        <f>BP$72</f>
        <v>0</v>
      </c>
      <c r="K169" s="53">
        <f>BP$73</f>
        <v>0</v>
      </c>
      <c r="L169" s="53">
        <f>BP$74</f>
        <v>0</v>
      </c>
      <c r="M169" s="53">
        <f>BP$75</f>
        <v>0</v>
      </c>
      <c r="N169" s="53">
        <f>BP$76</f>
        <v>0</v>
      </c>
      <c r="O169" s="53">
        <f>BP$77</f>
        <v>0</v>
      </c>
      <c r="P169" s="53">
        <f>BP$78</f>
        <v>0</v>
      </c>
      <c r="Q169" s="53"/>
      <c r="R169" s="53"/>
      <c r="T169" s="79">
        <f t="shared" si="73"/>
        <v>0</v>
      </c>
      <c r="U169" s="79">
        <f t="shared" si="74"/>
        <v>0</v>
      </c>
      <c r="V169" s="79">
        <f t="shared" si="75"/>
        <v>0</v>
      </c>
      <c r="W169" s="79">
        <f t="shared" si="76"/>
        <v>0</v>
      </c>
    </row>
    <row r="170" spans="1:23" x14ac:dyDescent="0.35">
      <c r="A170" s="53" t="str">
        <f>BQ$63</f>
        <v>Student I</v>
      </c>
      <c r="B170" s="53">
        <f>BQ$64</f>
        <v>0</v>
      </c>
      <c r="C170" s="53">
        <f>BQ$65</f>
        <v>0</v>
      </c>
      <c r="D170" s="53">
        <f>BQ$66</f>
        <v>0</v>
      </c>
      <c r="E170" s="53">
        <f>BQ$67</f>
        <v>0</v>
      </c>
      <c r="F170" s="53">
        <f>BQ$68</f>
        <v>0</v>
      </c>
      <c r="G170" s="53">
        <f>BQ$69</f>
        <v>0</v>
      </c>
      <c r="H170" s="53">
        <f>BQ$70</f>
        <v>0</v>
      </c>
      <c r="I170" s="53">
        <f>BQ$71</f>
        <v>0</v>
      </c>
      <c r="J170" s="53">
        <f>BQ$72</f>
        <v>0</v>
      </c>
      <c r="K170" s="53">
        <f>BQ$73</f>
        <v>0</v>
      </c>
      <c r="L170" s="53">
        <f>BQ$74</f>
        <v>0</v>
      </c>
      <c r="M170" s="53">
        <f>BQ$75</f>
        <v>0</v>
      </c>
      <c r="N170" s="53">
        <f>BQ$76</f>
        <v>0</v>
      </c>
      <c r="O170" s="53">
        <f>BQ$77</f>
        <v>0</v>
      </c>
      <c r="P170" s="53">
        <f>BQ$78</f>
        <v>0</v>
      </c>
      <c r="Q170" s="53"/>
      <c r="R170" s="53"/>
      <c r="T170" s="79">
        <f t="shared" si="73"/>
        <v>0</v>
      </c>
      <c r="U170" s="79">
        <f t="shared" si="74"/>
        <v>0</v>
      </c>
      <c r="V170" s="79">
        <f t="shared" si="75"/>
        <v>0</v>
      </c>
      <c r="W170" s="79">
        <f t="shared" si="76"/>
        <v>0</v>
      </c>
    </row>
    <row r="171" spans="1:23" x14ac:dyDescent="0.35">
      <c r="A171" s="53" t="str">
        <f>BR$63</f>
        <v>Student J</v>
      </c>
      <c r="B171" s="53">
        <f>BR$64</f>
        <v>0</v>
      </c>
      <c r="C171" s="53">
        <f>BR$65</f>
        <v>0</v>
      </c>
      <c r="D171" s="53">
        <f>BR$66</f>
        <v>0</v>
      </c>
      <c r="E171" s="53">
        <f>BR$67</f>
        <v>0</v>
      </c>
      <c r="F171" s="53">
        <f>BR$68</f>
        <v>0</v>
      </c>
      <c r="G171" s="53">
        <f>BR$69</f>
        <v>0</v>
      </c>
      <c r="H171" s="53">
        <f>BR$70</f>
        <v>0</v>
      </c>
      <c r="I171" s="53">
        <f>BR$71</f>
        <v>0</v>
      </c>
      <c r="J171" s="53">
        <f>BR$72</f>
        <v>0</v>
      </c>
      <c r="K171" s="53">
        <f>BR$73</f>
        <v>0</v>
      </c>
      <c r="L171" s="53">
        <f>BR$74</f>
        <v>0</v>
      </c>
      <c r="M171" s="53">
        <f>BR$75</f>
        <v>0</v>
      </c>
      <c r="N171" s="53">
        <f>BR$76</f>
        <v>0</v>
      </c>
      <c r="O171" s="53">
        <f>BR$77</f>
        <v>0</v>
      </c>
      <c r="P171" s="53">
        <f>BR$78</f>
        <v>0</v>
      </c>
      <c r="Q171" s="53"/>
      <c r="R171" s="53"/>
      <c r="T171" s="79">
        <f t="shared" si="73"/>
        <v>0</v>
      </c>
      <c r="U171" s="79">
        <f t="shared" si="74"/>
        <v>0</v>
      </c>
      <c r="V171" s="79">
        <f t="shared" si="75"/>
        <v>0</v>
      </c>
      <c r="W171" s="79">
        <f t="shared" si="76"/>
        <v>0</v>
      </c>
    </row>
    <row r="172" spans="1:23" x14ac:dyDescent="0.35">
      <c r="A172" s="53" t="str">
        <f>BS$63</f>
        <v>Student K</v>
      </c>
      <c r="B172" s="53">
        <f>BS$64</f>
        <v>0</v>
      </c>
      <c r="C172" s="53">
        <f>BS$65</f>
        <v>0</v>
      </c>
      <c r="D172" s="53">
        <f>BS$66</f>
        <v>0</v>
      </c>
      <c r="E172" s="53">
        <f>BS$67</f>
        <v>0</v>
      </c>
      <c r="F172" s="53">
        <f>BS$68</f>
        <v>0</v>
      </c>
      <c r="G172" s="53">
        <f>BS$69</f>
        <v>0</v>
      </c>
      <c r="H172" s="53">
        <f>BS$70</f>
        <v>0</v>
      </c>
      <c r="I172" s="53">
        <f>BS$71</f>
        <v>0</v>
      </c>
      <c r="J172" s="53">
        <f>BS$72</f>
        <v>0</v>
      </c>
      <c r="K172" s="53">
        <f>BS$73</f>
        <v>0</v>
      </c>
      <c r="L172" s="53">
        <f>BS$74</f>
        <v>0</v>
      </c>
      <c r="M172" s="53">
        <f>BS$75</f>
        <v>0</v>
      </c>
      <c r="N172" s="53">
        <f>BS$76</f>
        <v>0</v>
      </c>
      <c r="O172" s="53">
        <f>BS$77</f>
        <v>0</v>
      </c>
      <c r="P172" s="53">
        <f>BS$78</f>
        <v>0</v>
      </c>
      <c r="Q172" s="53"/>
      <c r="R172" s="53"/>
      <c r="T172" s="79">
        <f t="shared" si="73"/>
        <v>0</v>
      </c>
      <c r="U172" s="79">
        <f t="shared" si="74"/>
        <v>0</v>
      </c>
      <c r="V172" s="79">
        <f t="shared" si="75"/>
        <v>0</v>
      </c>
      <c r="W172" s="79">
        <f t="shared" si="76"/>
        <v>0</v>
      </c>
    </row>
    <row r="173" spans="1:23" x14ac:dyDescent="0.35">
      <c r="A173" s="53" t="str">
        <f>BT$63</f>
        <v>Student L</v>
      </c>
      <c r="B173" s="53">
        <f>BT$64</f>
        <v>0</v>
      </c>
      <c r="C173" s="53">
        <f>BT$65</f>
        <v>0</v>
      </c>
      <c r="D173" s="53">
        <f>BT$66</f>
        <v>0</v>
      </c>
      <c r="E173" s="53">
        <f>BT$67</f>
        <v>0</v>
      </c>
      <c r="F173" s="53">
        <f>BT$68</f>
        <v>0</v>
      </c>
      <c r="G173" s="53">
        <f>BT$69</f>
        <v>0</v>
      </c>
      <c r="H173" s="53">
        <f>BT$70</f>
        <v>0</v>
      </c>
      <c r="I173" s="53">
        <f>BT$71</f>
        <v>0</v>
      </c>
      <c r="J173" s="53">
        <f>BT$72</f>
        <v>0</v>
      </c>
      <c r="K173" s="53">
        <f>BT$73</f>
        <v>0</v>
      </c>
      <c r="L173" s="53">
        <f>BT$74</f>
        <v>0</v>
      </c>
      <c r="M173" s="53">
        <f>BT$75</f>
        <v>0</v>
      </c>
      <c r="N173" s="53">
        <f>BT$76</f>
        <v>0</v>
      </c>
      <c r="O173" s="53">
        <f>BT$77</f>
        <v>0</v>
      </c>
      <c r="P173" s="53">
        <f>BT$78</f>
        <v>0</v>
      </c>
      <c r="Q173" s="53"/>
      <c r="R173" s="53"/>
      <c r="T173" s="79">
        <f t="shared" si="73"/>
        <v>0</v>
      </c>
      <c r="U173" s="79">
        <f t="shared" si="74"/>
        <v>0</v>
      </c>
      <c r="V173" s="79">
        <f t="shared" si="75"/>
        <v>0</v>
      </c>
      <c r="W173" s="79">
        <f t="shared" si="76"/>
        <v>0</v>
      </c>
    </row>
    <row r="174" spans="1:23" x14ac:dyDescent="0.35">
      <c r="A174" s="53" t="str">
        <f>BU$63</f>
        <v>Student M</v>
      </c>
      <c r="B174" s="53">
        <f>BU$64</f>
        <v>0</v>
      </c>
      <c r="C174" s="53">
        <f>BU$65</f>
        <v>0</v>
      </c>
      <c r="D174" s="53">
        <f>BU$66</f>
        <v>0</v>
      </c>
      <c r="E174" s="53">
        <f>BU$67</f>
        <v>0</v>
      </c>
      <c r="F174" s="53">
        <f>BU$68</f>
        <v>0</v>
      </c>
      <c r="G174" s="53">
        <f>BU$69</f>
        <v>0</v>
      </c>
      <c r="H174" s="53">
        <f>BU$70</f>
        <v>0</v>
      </c>
      <c r="I174" s="53">
        <f>BU$71</f>
        <v>0</v>
      </c>
      <c r="J174" s="53">
        <f>BU$72</f>
        <v>0</v>
      </c>
      <c r="K174" s="53">
        <f>BU$73</f>
        <v>0</v>
      </c>
      <c r="L174" s="53">
        <f>BU$74</f>
        <v>0</v>
      </c>
      <c r="M174" s="53">
        <f>BU$75</f>
        <v>0</v>
      </c>
      <c r="N174" s="53">
        <f>BU$76</f>
        <v>0</v>
      </c>
      <c r="O174" s="53">
        <f>BU$77</f>
        <v>0</v>
      </c>
      <c r="P174" s="53">
        <f>BU$78</f>
        <v>0</v>
      </c>
      <c r="Q174" s="53"/>
      <c r="R174" s="53"/>
      <c r="T174" s="79">
        <f t="shared" si="73"/>
        <v>0</v>
      </c>
      <c r="U174" s="79">
        <f t="shared" si="74"/>
        <v>0</v>
      </c>
      <c r="V174" s="79">
        <f t="shared" si="75"/>
        <v>0</v>
      </c>
      <c r="W174" s="79">
        <f t="shared" si="76"/>
        <v>0</v>
      </c>
    </row>
    <row r="175" spans="1:23" x14ac:dyDescent="0.35">
      <c r="A175" s="53" t="str">
        <f>BV$63</f>
        <v>Student N</v>
      </c>
      <c r="B175" s="53">
        <f>BV$64</f>
        <v>0</v>
      </c>
      <c r="C175" s="53">
        <f>BV$65</f>
        <v>0</v>
      </c>
      <c r="D175" s="53">
        <f>BV$66</f>
        <v>0</v>
      </c>
      <c r="E175" s="53">
        <f>BV$67</f>
        <v>0</v>
      </c>
      <c r="F175" s="53">
        <f>BV$68</f>
        <v>0</v>
      </c>
      <c r="G175" s="53">
        <f>BV$69</f>
        <v>0</v>
      </c>
      <c r="H175" s="53">
        <f>BV$70</f>
        <v>0</v>
      </c>
      <c r="I175" s="53">
        <f>BV$71</f>
        <v>0</v>
      </c>
      <c r="J175" s="53">
        <f>BV$72</f>
        <v>0</v>
      </c>
      <c r="K175" s="53">
        <f>BV$73</f>
        <v>0</v>
      </c>
      <c r="L175" s="53">
        <f>BV$74</f>
        <v>0</v>
      </c>
      <c r="M175" s="53">
        <f>BV$75</f>
        <v>0</v>
      </c>
      <c r="N175" s="53">
        <f>BV$76</f>
        <v>0</v>
      </c>
      <c r="O175" s="53">
        <f>BV$77</f>
        <v>0</v>
      </c>
      <c r="P175" s="53">
        <f>BV$78</f>
        <v>0</v>
      </c>
      <c r="Q175" s="53"/>
      <c r="R175" s="53"/>
      <c r="T175" s="79">
        <f t="shared" si="73"/>
        <v>0</v>
      </c>
      <c r="U175" s="79">
        <f t="shared" si="74"/>
        <v>0</v>
      </c>
      <c r="V175" s="79">
        <f t="shared" si="75"/>
        <v>0</v>
      </c>
      <c r="W175" s="79">
        <f t="shared" si="76"/>
        <v>0</v>
      </c>
    </row>
    <row r="176" spans="1:23" x14ac:dyDescent="0.35">
      <c r="A176" s="53" t="str">
        <f>BW$63</f>
        <v>Student O</v>
      </c>
      <c r="B176" s="53">
        <f>BW$64</f>
        <v>0</v>
      </c>
      <c r="C176" s="53">
        <f>BW$65</f>
        <v>0</v>
      </c>
      <c r="D176" s="53">
        <f>BW$66</f>
        <v>0</v>
      </c>
      <c r="E176" s="53">
        <f>BW$67</f>
        <v>0</v>
      </c>
      <c r="F176" s="53">
        <f>BW$68</f>
        <v>0</v>
      </c>
      <c r="G176" s="53">
        <f>BW$69</f>
        <v>0</v>
      </c>
      <c r="H176" s="53">
        <f>BW$70</f>
        <v>0</v>
      </c>
      <c r="I176" s="53">
        <f>BW$71</f>
        <v>0</v>
      </c>
      <c r="J176" s="53">
        <f>BW$72</f>
        <v>0</v>
      </c>
      <c r="K176" s="53">
        <f>BW$73</f>
        <v>0</v>
      </c>
      <c r="L176" s="53">
        <f>BW$74</f>
        <v>0</v>
      </c>
      <c r="M176" s="53">
        <f>BW$75</f>
        <v>0</v>
      </c>
      <c r="N176" s="53">
        <f>BW$76</f>
        <v>0</v>
      </c>
      <c r="O176" s="53">
        <f>BW$77</f>
        <v>0</v>
      </c>
      <c r="P176" s="53">
        <f>BW$78</f>
        <v>0</v>
      </c>
      <c r="Q176" s="53"/>
      <c r="R176" s="53"/>
      <c r="T176" s="79">
        <f t="shared" si="73"/>
        <v>0</v>
      </c>
      <c r="U176" s="79">
        <f t="shared" si="74"/>
        <v>0</v>
      </c>
      <c r="V176" s="79">
        <f t="shared" si="75"/>
        <v>0</v>
      </c>
      <c r="W176" s="79">
        <f t="shared" si="76"/>
        <v>0</v>
      </c>
    </row>
    <row r="177" spans="1:23" x14ac:dyDescent="0.35">
      <c r="A177" s="53" t="str">
        <f>BX$63</f>
        <v>Student P</v>
      </c>
      <c r="B177" s="53">
        <f>BX$64</f>
        <v>0</v>
      </c>
      <c r="C177" s="53">
        <f>BX$65</f>
        <v>0</v>
      </c>
      <c r="D177" s="53">
        <f>BX$66</f>
        <v>0</v>
      </c>
      <c r="E177" s="53">
        <f>BX$67</f>
        <v>0</v>
      </c>
      <c r="F177" s="53">
        <f>BX$68</f>
        <v>0</v>
      </c>
      <c r="G177" s="53">
        <f>BX$69</f>
        <v>0</v>
      </c>
      <c r="H177" s="53">
        <f>BX$70</f>
        <v>0</v>
      </c>
      <c r="I177" s="53">
        <f>BX$71</f>
        <v>0</v>
      </c>
      <c r="J177" s="53">
        <f>BX$72</f>
        <v>0</v>
      </c>
      <c r="K177" s="53">
        <f>BX$73</f>
        <v>0</v>
      </c>
      <c r="L177" s="53">
        <f>BX$74</f>
        <v>0</v>
      </c>
      <c r="M177" s="53">
        <f>BX$75</f>
        <v>0</v>
      </c>
      <c r="N177" s="53">
        <f>BX$76</f>
        <v>0</v>
      </c>
      <c r="O177" s="53">
        <f>BX$77</f>
        <v>0</v>
      </c>
      <c r="P177" s="53">
        <f>BX$78</f>
        <v>0</v>
      </c>
      <c r="Q177" s="53"/>
      <c r="R177" s="53"/>
      <c r="T177" s="79">
        <f t="shared" si="73"/>
        <v>0</v>
      </c>
      <c r="U177" s="79">
        <f t="shared" si="74"/>
        <v>0</v>
      </c>
      <c r="V177" s="79">
        <f t="shared" si="75"/>
        <v>0</v>
      </c>
      <c r="W177" s="79">
        <f t="shared" si="76"/>
        <v>0</v>
      </c>
    </row>
    <row r="178" spans="1:23" x14ac:dyDescent="0.35">
      <c r="A178" s="53" t="str">
        <f>BY$63</f>
        <v>Student Q</v>
      </c>
      <c r="B178" s="53">
        <f>BY$64</f>
        <v>0</v>
      </c>
      <c r="C178" s="53">
        <f>BY$65</f>
        <v>0</v>
      </c>
      <c r="D178" s="53">
        <f>BY$66</f>
        <v>0</v>
      </c>
      <c r="E178" s="53">
        <f>BY$67</f>
        <v>0</v>
      </c>
      <c r="F178" s="53">
        <f>BY$68</f>
        <v>0</v>
      </c>
      <c r="G178" s="53">
        <f>BY$69</f>
        <v>0</v>
      </c>
      <c r="H178" s="53">
        <f>BY$70</f>
        <v>0</v>
      </c>
      <c r="I178" s="53">
        <f>BY$71</f>
        <v>0</v>
      </c>
      <c r="J178" s="53">
        <f>BY$72</f>
        <v>0</v>
      </c>
      <c r="K178" s="53">
        <f>BY$73</f>
        <v>0</v>
      </c>
      <c r="L178" s="53">
        <f>BY$74</f>
        <v>0</v>
      </c>
      <c r="M178" s="53">
        <f>BY$75</f>
        <v>0</v>
      </c>
      <c r="N178" s="53">
        <f>BY$76</f>
        <v>0</v>
      </c>
      <c r="O178" s="53">
        <f>BY$77</f>
        <v>0</v>
      </c>
      <c r="P178" s="53">
        <f>BY$78</f>
        <v>0</v>
      </c>
      <c r="Q178" s="53"/>
      <c r="R178" s="53"/>
      <c r="T178" s="79">
        <f t="shared" si="73"/>
        <v>0</v>
      </c>
      <c r="U178" s="79">
        <f t="shared" si="74"/>
        <v>0</v>
      </c>
      <c r="V178" s="79">
        <f t="shared" si="75"/>
        <v>0</v>
      </c>
      <c r="W178" s="79">
        <f t="shared" si="76"/>
        <v>0</v>
      </c>
    </row>
    <row r="179" spans="1:23" x14ac:dyDescent="0.35">
      <c r="A179" s="53" t="str">
        <f>BZ$63</f>
        <v>Student R</v>
      </c>
      <c r="B179" s="53">
        <f>BZ$64</f>
        <v>0</v>
      </c>
      <c r="C179" s="53">
        <f>BZ$65</f>
        <v>0</v>
      </c>
      <c r="D179" s="53">
        <f>BZ$66</f>
        <v>0</v>
      </c>
      <c r="E179" s="53">
        <f>BZ$67</f>
        <v>0</v>
      </c>
      <c r="F179" s="53">
        <f>BZ$68</f>
        <v>0</v>
      </c>
      <c r="G179" s="53">
        <f>BZ$69</f>
        <v>0</v>
      </c>
      <c r="H179" s="53">
        <f>BZ$70</f>
        <v>0</v>
      </c>
      <c r="I179" s="53">
        <f>BZ$71</f>
        <v>0</v>
      </c>
      <c r="J179" s="53">
        <f>BZ$72</f>
        <v>0</v>
      </c>
      <c r="K179" s="53">
        <f>BZ$73</f>
        <v>0</v>
      </c>
      <c r="L179" s="53">
        <f>BZ$74</f>
        <v>0</v>
      </c>
      <c r="M179" s="53">
        <f>BZ$75</f>
        <v>0</v>
      </c>
      <c r="N179" s="53">
        <f>BZ$76</f>
        <v>0</v>
      </c>
      <c r="O179" s="53">
        <f>BZ$77</f>
        <v>0</v>
      </c>
      <c r="P179" s="53">
        <f>BZ$78</f>
        <v>0</v>
      </c>
      <c r="Q179" s="53"/>
      <c r="R179" s="53"/>
      <c r="T179" s="79">
        <f t="shared" si="73"/>
        <v>0</v>
      </c>
      <c r="U179" s="79">
        <f t="shared" si="74"/>
        <v>0</v>
      </c>
      <c r="V179" s="79">
        <f t="shared" si="75"/>
        <v>0</v>
      </c>
      <c r="W179" s="79">
        <f t="shared" si="76"/>
        <v>0</v>
      </c>
    </row>
    <row r="180" spans="1:23" x14ac:dyDescent="0.35">
      <c r="A180" s="53" t="str">
        <f>CA$63</f>
        <v>Student S</v>
      </c>
      <c r="B180" s="53">
        <f>CA$64</f>
        <v>0</v>
      </c>
      <c r="C180" s="53">
        <f>CA$65</f>
        <v>0</v>
      </c>
      <c r="D180" s="53">
        <f>CA$66</f>
        <v>0</v>
      </c>
      <c r="E180" s="53">
        <f>CA$67</f>
        <v>0</v>
      </c>
      <c r="F180" s="53">
        <f>CA$68</f>
        <v>0</v>
      </c>
      <c r="G180" s="53">
        <f>CA$69</f>
        <v>0</v>
      </c>
      <c r="H180" s="53">
        <f>CA$70</f>
        <v>0</v>
      </c>
      <c r="I180" s="53">
        <f>CA$71</f>
        <v>0</v>
      </c>
      <c r="J180" s="53">
        <f>CA$72</f>
        <v>0</v>
      </c>
      <c r="K180" s="53">
        <f>CA$73</f>
        <v>0</v>
      </c>
      <c r="L180" s="53">
        <f>CA$74</f>
        <v>0</v>
      </c>
      <c r="M180" s="53">
        <f>CA$75</f>
        <v>0</v>
      </c>
      <c r="N180" s="53">
        <f>CA$76</f>
        <v>0</v>
      </c>
      <c r="O180" s="53">
        <f>CA$77</f>
        <v>0</v>
      </c>
      <c r="P180" s="53">
        <f>CA$78</f>
        <v>0</v>
      </c>
      <c r="Q180" s="53"/>
      <c r="R180" s="53"/>
      <c r="T180" s="79">
        <f t="shared" si="73"/>
        <v>0</v>
      </c>
      <c r="U180" s="79">
        <f t="shared" si="74"/>
        <v>0</v>
      </c>
      <c r="V180" s="79">
        <f t="shared" si="75"/>
        <v>0</v>
      </c>
      <c r="W180" s="79">
        <f t="shared" si="76"/>
        <v>0</v>
      </c>
    </row>
    <row r="181" spans="1:23" x14ac:dyDescent="0.35">
      <c r="A181" s="53" t="str">
        <f>CB$63</f>
        <v>Student T</v>
      </c>
      <c r="B181" s="53">
        <f>CB$64</f>
        <v>0</v>
      </c>
      <c r="C181" s="53">
        <f>CB$65</f>
        <v>0</v>
      </c>
      <c r="D181" s="53">
        <f>CB$66</f>
        <v>0</v>
      </c>
      <c r="E181" s="53">
        <f>CB$67</f>
        <v>0</v>
      </c>
      <c r="F181" s="53">
        <f>CB$68</f>
        <v>0</v>
      </c>
      <c r="G181" s="53">
        <f>CB$69</f>
        <v>0</v>
      </c>
      <c r="H181" s="53">
        <f>CB$70</f>
        <v>0</v>
      </c>
      <c r="I181" s="53">
        <f>CB$71</f>
        <v>0</v>
      </c>
      <c r="J181" s="53">
        <f>CB$72</f>
        <v>0</v>
      </c>
      <c r="K181" s="53">
        <f>CB$73</f>
        <v>0</v>
      </c>
      <c r="L181" s="53">
        <f>CB$74</f>
        <v>0</v>
      </c>
      <c r="M181" s="53">
        <f>CB$75</f>
        <v>0</v>
      </c>
      <c r="N181" s="53">
        <f>CB$76</f>
        <v>0</v>
      </c>
      <c r="O181" s="53">
        <f>CB$77</f>
        <v>0</v>
      </c>
      <c r="P181" s="53">
        <f>CB$78</f>
        <v>0</v>
      </c>
      <c r="Q181" s="53"/>
      <c r="R181" s="53"/>
      <c r="T181" s="79">
        <f t="shared" si="73"/>
        <v>0</v>
      </c>
      <c r="U181" s="79">
        <f t="shared" si="74"/>
        <v>0</v>
      </c>
      <c r="V181" s="79">
        <f t="shared" si="75"/>
        <v>0</v>
      </c>
      <c r="W181" s="79">
        <f t="shared" si="76"/>
        <v>0</v>
      </c>
    </row>
    <row r="182" spans="1:23" x14ac:dyDescent="0.35">
      <c r="A182" s="53" t="str">
        <f>CC$63</f>
        <v>Student U</v>
      </c>
      <c r="B182" s="53">
        <f>CC$64</f>
        <v>0</v>
      </c>
      <c r="C182" s="53">
        <f>CC$65</f>
        <v>0</v>
      </c>
      <c r="D182" s="53">
        <f>CC$66</f>
        <v>0</v>
      </c>
      <c r="E182" s="53">
        <f>CC$67</f>
        <v>0</v>
      </c>
      <c r="F182" s="53">
        <f>CC$68</f>
        <v>0</v>
      </c>
      <c r="G182" s="53">
        <f>CC$69</f>
        <v>0</v>
      </c>
      <c r="H182" s="53">
        <f>CC$70</f>
        <v>0</v>
      </c>
      <c r="I182" s="53">
        <f>CC$71</f>
        <v>0</v>
      </c>
      <c r="J182" s="53">
        <f>CC$72</f>
        <v>0</v>
      </c>
      <c r="K182" s="53">
        <f>CC$73</f>
        <v>0</v>
      </c>
      <c r="L182" s="53">
        <f>CC$74</f>
        <v>0</v>
      </c>
      <c r="M182" s="53">
        <f>CC$75</f>
        <v>0</v>
      </c>
      <c r="N182" s="53">
        <f>CC$76</f>
        <v>0</v>
      </c>
      <c r="O182" s="53">
        <f>CC$77</f>
        <v>0</v>
      </c>
      <c r="P182" s="53">
        <f>CC$78</f>
        <v>0</v>
      </c>
      <c r="Q182" s="53"/>
      <c r="R182" s="53"/>
      <c r="T182" s="79">
        <f t="shared" si="73"/>
        <v>0</v>
      </c>
      <c r="U182" s="79">
        <f t="shared" si="74"/>
        <v>0</v>
      </c>
      <c r="V182" s="79">
        <f t="shared" si="75"/>
        <v>0</v>
      </c>
      <c r="W182" s="79">
        <f t="shared" si="76"/>
        <v>0</v>
      </c>
    </row>
    <row r="183" spans="1:23" x14ac:dyDescent="0.35">
      <c r="A183" s="53" t="str">
        <f>CD$63</f>
        <v>Student V</v>
      </c>
      <c r="B183" s="53">
        <f>CD$64</f>
        <v>0</v>
      </c>
      <c r="C183" s="53">
        <f>CD$65</f>
        <v>0</v>
      </c>
      <c r="D183" s="53">
        <f>CD$66</f>
        <v>0</v>
      </c>
      <c r="E183" s="53">
        <f>CD$67</f>
        <v>0</v>
      </c>
      <c r="F183" s="53">
        <f>CD$68</f>
        <v>0</v>
      </c>
      <c r="G183" s="53">
        <f>CD$69</f>
        <v>0</v>
      </c>
      <c r="H183" s="53">
        <f>CD$70</f>
        <v>0</v>
      </c>
      <c r="I183" s="53">
        <f>CD$71</f>
        <v>0</v>
      </c>
      <c r="J183" s="53">
        <f>CD$72</f>
        <v>0</v>
      </c>
      <c r="K183" s="53">
        <f>CD$73</f>
        <v>0</v>
      </c>
      <c r="L183" s="53">
        <f>CD$74</f>
        <v>0</v>
      </c>
      <c r="M183" s="53">
        <f>CD$75</f>
        <v>0</v>
      </c>
      <c r="N183" s="53">
        <f>CD$76</f>
        <v>0</v>
      </c>
      <c r="O183" s="53">
        <f>CD$77</f>
        <v>0</v>
      </c>
      <c r="P183" s="53">
        <f>CD$78</f>
        <v>0</v>
      </c>
      <c r="Q183" s="53"/>
      <c r="R183" s="53"/>
      <c r="T183" s="79">
        <f t="shared" si="73"/>
        <v>0</v>
      </c>
      <c r="U183" s="79">
        <f t="shared" si="74"/>
        <v>0</v>
      </c>
      <c r="V183" s="79">
        <f t="shared" si="75"/>
        <v>0</v>
      </c>
      <c r="W183" s="79">
        <f t="shared" si="76"/>
        <v>0</v>
      </c>
    </row>
    <row r="184" spans="1:23" x14ac:dyDescent="0.35">
      <c r="A184" s="53" t="str">
        <f>CE$63</f>
        <v>Student W</v>
      </c>
      <c r="B184" s="53">
        <f>CE$64</f>
        <v>0</v>
      </c>
      <c r="C184" s="53">
        <f>CE$65</f>
        <v>0</v>
      </c>
      <c r="D184" s="53">
        <f>CE$66</f>
        <v>0</v>
      </c>
      <c r="E184" s="53">
        <f>CE$67</f>
        <v>0</v>
      </c>
      <c r="F184" s="53">
        <f>CE$68</f>
        <v>0</v>
      </c>
      <c r="G184" s="53">
        <f>CE$69</f>
        <v>0</v>
      </c>
      <c r="H184" s="53">
        <f>CE$70</f>
        <v>0</v>
      </c>
      <c r="I184" s="53">
        <f>CE$71</f>
        <v>0</v>
      </c>
      <c r="J184" s="53">
        <f>CE$72</f>
        <v>0</v>
      </c>
      <c r="K184" s="53">
        <f>CE$73</f>
        <v>0</v>
      </c>
      <c r="L184" s="53">
        <f>CE$74</f>
        <v>0</v>
      </c>
      <c r="M184" s="53">
        <f>CE$75</f>
        <v>0</v>
      </c>
      <c r="N184" s="53">
        <f>CE$76</f>
        <v>0</v>
      </c>
      <c r="O184" s="53">
        <f>CE$77</f>
        <v>0</v>
      </c>
      <c r="P184" s="53">
        <f>CE$78</f>
        <v>0</v>
      </c>
      <c r="Q184" s="53"/>
      <c r="R184" s="53"/>
      <c r="T184" s="79">
        <f t="shared" si="73"/>
        <v>0</v>
      </c>
      <c r="U184" s="79">
        <f t="shared" si="74"/>
        <v>0</v>
      </c>
      <c r="V184" s="79">
        <f t="shared" si="75"/>
        <v>0</v>
      </c>
      <c r="W184" s="79">
        <f t="shared" si="76"/>
        <v>0</v>
      </c>
    </row>
    <row r="185" spans="1:23" x14ac:dyDescent="0.35">
      <c r="A185" s="53" t="str">
        <f>CF$63</f>
        <v>Student X</v>
      </c>
      <c r="B185" s="53">
        <f>CF$64</f>
        <v>0</v>
      </c>
      <c r="C185" s="53">
        <f>CF$65</f>
        <v>0</v>
      </c>
      <c r="D185" s="53">
        <f>CF$66</f>
        <v>0</v>
      </c>
      <c r="E185" s="53">
        <f>CF$67</f>
        <v>0</v>
      </c>
      <c r="F185" s="53">
        <f>CF$68</f>
        <v>0</v>
      </c>
      <c r="G185" s="53">
        <f>CF$69</f>
        <v>0</v>
      </c>
      <c r="H185" s="53">
        <f>CF$70</f>
        <v>0</v>
      </c>
      <c r="I185" s="53">
        <f>CF$71</f>
        <v>0</v>
      </c>
      <c r="J185" s="53">
        <f>CF$72</f>
        <v>0</v>
      </c>
      <c r="K185" s="53">
        <f>CF$73</f>
        <v>0</v>
      </c>
      <c r="L185" s="53">
        <f>CF$74</f>
        <v>0</v>
      </c>
      <c r="M185" s="53">
        <f>CF$75</f>
        <v>0</v>
      </c>
      <c r="N185" s="53">
        <f>CF$76</f>
        <v>0</v>
      </c>
      <c r="O185" s="53">
        <f>CF$77</f>
        <v>0</v>
      </c>
      <c r="P185" s="53">
        <f>CF$78</f>
        <v>0</v>
      </c>
      <c r="Q185" s="53"/>
      <c r="R185" s="53"/>
      <c r="T185" s="79">
        <f t="shared" si="73"/>
        <v>0</v>
      </c>
      <c r="U185" s="79">
        <f t="shared" si="74"/>
        <v>0</v>
      </c>
      <c r="V185" s="79">
        <f t="shared" si="75"/>
        <v>0</v>
      </c>
      <c r="W185" s="79">
        <f t="shared" si="76"/>
        <v>0</v>
      </c>
    </row>
    <row r="186" spans="1:23" x14ac:dyDescent="0.35">
      <c r="A186" s="53" t="str">
        <f>CG$63</f>
        <v>Student Y</v>
      </c>
      <c r="B186" s="53">
        <f>CG$64</f>
        <v>0</v>
      </c>
      <c r="C186" s="53">
        <f>CG$65</f>
        <v>0</v>
      </c>
      <c r="D186" s="53">
        <f>CG$66</f>
        <v>0</v>
      </c>
      <c r="E186" s="53">
        <f>CG$67</f>
        <v>0</v>
      </c>
      <c r="F186" s="53">
        <f>CG$68</f>
        <v>0</v>
      </c>
      <c r="G186" s="53">
        <f>CG$69</f>
        <v>0</v>
      </c>
      <c r="H186" s="53">
        <f>CG$70</f>
        <v>0</v>
      </c>
      <c r="I186" s="53">
        <f>CG$71</f>
        <v>0</v>
      </c>
      <c r="J186" s="53">
        <f>CG$72</f>
        <v>0</v>
      </c>
      <c r="K186" s="53">
        <f>CG$73</f>
        <v>0</v>
      </c>
      <c r="L186" s="53">
        <f>CG$74</f>
        <v>0</v>
      </c>
      <c r="M186" s="53">
        <f>CG$75</f>
        <v>0</v>
      </c>
      <c r="N186" s="53">
        <f>CG$76</f>
        <v>0</v>
      </c>
      <c r="O186" s="53">
        <f>CG$77</f>
        <v>0</v>
      </c>
      <c r="P186" s="53">
        <f>CG$78</f>
        <v>0</v>
      </c>
      <c r="Q186" s="53"/>
      <c r="R186" s="53"/>
      <c r="T186" s="79">
        <f t="shared" si="73"/>
        <v>0</v>
      </c>
      <c r="U186" s="79">
        <f t="shared" si="74"/>
        <v>0</v>
      </c>
      <c r="V186" s="79">
        <f t="shared" si="75"/>
        <v>0</v>
      </c>
      <c r="W186" s="79">
        <f t="shared" si="76"/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C89"/>
  <sheetViews>
    <sheetView workbookViewId="0">
      <selection activeCell="A2" sqref="A2"/>
    </sheetView>
  </sheetViews>
  <sheetFormatPr defaultColWidth="9.1796875" defaultRowHeight="14.5" x14ac:dyDescent="0.35"/>
  <cols>
    <col min="1" max="1" width="23.26953125" style="1" customWidth="1"/>
    <col min="2" max="2" width="10.453125" style="1" customWidth="1"/>
    <col min="3" max="3" width="9.1796875" style="1"/>
    <col min="4" max="4" width="11" style="1" customWidth="1"/>
    <col min="5" max="7" width="9.1796875" style="1"/>
    <col min="8" max="8" width="12.54296875" style="1" customWidth="1"/>
    <col min="9" max="9" width="9.1796875" style="1"/>
    <col min="10" max="10" width="14.81640625" style="1" customWidth="1"/>
    <col min="11" max="11" width="9.1796875" style="1"/>
    <col min="12" max="12" width="12.453125" style="1" customWidth="1"/>
    <col min="13" max="16384" width="9.1796875" style="1"/>
  </cols>
  <sheetData>
    <row r="1" spans="1:55" ht="120" customHeight="1" x14ac:dyDescent="0.35">
      <c r="A1" s="2" t="s">
        <v>221</v>
      </c>
      <c r="B1" s="35" t="str">
        <f>'by Unit'!B85</f>
        <v>Unit 1</v>
      </c>
      <c r="C1" s="35" t="s">
        <v>6</v>
      </c>
      <c r="D1" s="35" t="str">
        <f>'by Unit'!C85</f>
        <v>Unit 2</v>
      </c>
      <c r="E1" s="35" t="s">
        <v>6</v>
      </c>
      <c r="F1" s="35" t="str">
        <f>'by Unit'!D85</f>
        <v>Unit 3</v>
      </c>
      <c r="G1" s="35" t="s">
        <v>6</v>
      </c>
      <c r="H1" s="35" t="str">
        <f>'by Unit'!E85</f>
        <v>Unit 4</v>
      </c>
      <c r="I1" s="35" t="s">
        <v>6</v>
      </c>
      <c r="J1" s="35" t="str">
        <f>'by Unit'!F85</f>
        <v>Unit 5</v>
      </c>
      <c r="K1" s="35" t="s">
        <v>6</v>
      </c>
      <c r="L1" s="35" t="str">
        <f>'by Unit'!G85</f>
        <v>Unit 6</v>
      </c>
      <c r="M1" s="35" t="s">
        <v>6</v>
      </c>
      <c r="N1" s="35" t="str">
        <f>'by Unit'!H85</f>
        <v>Unit 7</v>
      </c>
      <c r="O1" s="50" t="s">
        <v>6</v>
      </c>
      <c r="P1" s="35" t="str">
        <f>'by Unit'!I85</f>
        <v>Unit 8</v>
      </c>
      <c r="Q1" s="35" t="s">
        <v>6</v>
      </c>
      <c r="R1" s="95"/>
      <c r="S1" s="95"/>
      <c r="T1" s="10"/>
      <c r="U1" s="10"/>
      <c r="X1" s="82"/>
      <c r="Y1" s="82"/>
      <c r="Z1" s="97"/>
      <c r="AA1" s="97"/>
      <c r="AB1" s="97"/>
      <c r="AC1" s="97"/>
      <c r="AD1" s="97"/>
      <c r="AE1" s="97"/>
      <c r="AF1" s="97"/>
      <c r="AG1" s="97"/>
      <c r="AH1" s="97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</row>
    <row r="2" spans="1:55" ht="15" thickBot="1" x14ac:dyDescent="0.4">
      <c r="A2" s="6" t="s">
        <v>7</v>
      </c>
      <c r="B2" s="7">
        <f>'by Unit'!U86</f>
        <v>5</v>
      </c>
      <c r="C2" s="7"/>
      <c r="D2" s="7">
        <f>'by Unit'!U87</f>
        <v>7</v>
      </c>
      <c r="E2" s="7"/>
      <c r="F2" s="7">
        <f>'by Unit'!U88</f>
        <v>10</v>
      </c>
      <c r="G2" s="7"/>
      <c r="H2" s="7">
        <f>'by Unit'!U89</f>
        <v>7</v>
      </c>
      <c r="I2" s="7"/>
      <c r="J2" s="7">
        <f>'by Unit'!U90</f>
        <v>5</v>
      </c>
      <c r="K2" s="7"/>
      <c r="L2" s="7">
        <f>'by Unit'!U91</f>
        <v>8</v>
      </c>
      <c r="M2" s="7"/>
      <c r="N2" s="8">
        <f>'by Unit'!U92</f>
        <v>9</v>
      </c>
      <c r="O2" s="8"/>
      <c r="P2" s="8">
        <f>'by Unit'!U93</f>
        <v>9</v>
      </c>
      <c r="Q2" s="8"/>
      <c r="R2" s="96"/>
      <c r="S2" s="96"/>
      <c r="X2" s="82"/>
      <c r="Y2" s="82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82"/>
    </row>
    <row r="3" spans="1:55" x14ac:dyDescent="0.35">
      <c r="A3" s="1" t="str">
        <f>'by Unit'!A86</f>
        <v>Student A</v>
      </c>
      <c r="B3" s="1">
        <f>'by Unit'!B86</f>
        <v>0</v>
      </c>
      <c r="C3" s="72">
        <f>(B3/$B$2)*100</f>
        <v>0</v>
      </c>
      <c r="D3" s="1">
        <f>'by Unit'!C86</f>
        <v>0</v>
      </c>
      <c r="E3" s="72">
        <f>(D3/$D$2)*100</f>
        <v>0</v>
      </c>
      <c r="F3" s="1">
        <f>'by Unit'!D86</f>
        <v>0</v>
      </c>
      <c r="G3" s="72">
        <f>(F3/$F$2)*100</f>
        <v>0</v>
      </c>
      <c r="H3" s="1">
        <f>'by Unit'!E86</f>
        <v>0</v>
      </c>
      <c r="I3" s="72">
        <f>(H3/$H$2)*100</f>
        <v>0</v>
      </c>
      <c r="J3" s="1">
        <f>'by Unit'!F86</f>
        <v>0</v>
      </c>
      <c r="K3" s="72">
        <f>(J3/$J$2)*100</f>
        <v>0</v>
      </c>
      <c r="L3" s="1">
        <f>'by Unit'!G86</f>
        <v>0</v>
      </c>
      <c r="M3" s="72">
        <f>(L3/$L$2)*100</f>
        <v>0</v>
      </c>
      <c r="N3" s="1">
        <f>'by Unit'!H86</f>
        <v>0</v>
      </c>
      <c r="O3" s="72">
        <f>(N3/$N$2)*100</f>
        <v>0</v>
      </c>
      <c r="P3" s="1">
        <f>'by Unit'!I86</f>
        <v>0</v>
      </c>
      <c r="Q3" s="72">
        <f>(P3/$P$2)*100</f>
        <v>0</v>
      </c>
      <c r="S3" s="7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</row>
    <row r="4" spans="1:55" x14ac:dyDescent="0.35">
      <c r="A4" s="1" t="str">
        <f>'by Unit'!A87</f>
        <v>Student B</v>
      </c>
      <c r="B4" s="53">
        <f>'by Unit'!B87</f>
        <v>0</v>
      </c>
      <c r="C4" s="72">
        <f t="shared" ref="C4:C27" si="0">(B4/$B$2)*100</f>
        <v>0</v>
      </c>
      <c r="D4" s="53">
        <f>'by Unit'!C87</f>
        <v>0</v>
      </c>
      <c r="E4" s="72">
        <f t="shared" ref="E4:E27" si="1">(D4/$D$2)*100</f>
        <v>0</v>
      </c>
      <c r="F4" s="53">
        <f>'by Unit'!D87</f>
        <v>0</v>
      </c>
      <c r="G4" s="72">
        <f t="shared" ref="G4:G27" si="2">(F4/$F$2)*100</f>
        <v>0</v>
      </c>
      <c r="H4" s="53">
        <f>'by Unit'!E87</f>
        <v>0</v>
      </c>
      <c r="I4" s="72">
        <f t="shared" ref="I4:I27" si="3">(H4/$H$2)*100</f>
        <v>0</v>
      </c>
      <c r="J4" s="53">
        <f>'by Unit'!F87</f>
        <v>0</v>
      </c>
      <c r="K4" s="72">
        <f t="shared" ref="K4:K27" si="4">(J4/$J$2)*100</f>
        <v>0</v>
      </c>
      <c r="L4" s="53">
        <f>'by Unit'!G87</f>
        <v>0</v>
      </c>
      <c r="M4" s="72">
        <f t="shared" ref="M4:M27" si="5">(L4/$L$2)*100</f>
        <v>0</v>
      </c>
      <c r="N4" s="53">
        <f>'by Unit'!H87</f>
        <v>0</v>
      </c>
      <c r="O4" s="72">
        <f t="shared" ref="O4:O27" si="6">(N4/$N$2)*100</f>
        <v>0</v>
      </c>
      <c r="P4" s="53">
        <f>'by Unit'!I87</f>
        <v>0</v>
      </c>
      <c r="Q4" s="72">
        <f t="shared" ref="Q4:Q27" si="7">(P4/$P$2)*100</f>
        <v>0</v>
      </c>
      <c r="R4" s="53"/>
      <c r="S4" s="7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</row>
    <row r="5" spans="1:55" x14ac:dyDescent="0.35">
      <c r="A5" s="1" t="str">
        <f>'by Unit'!A88</f>
        <v>Student C</v>
      </c>
      <c r="B5" s="53">
        <f>'by Unit'!B88</f>
        <v>0</v>
      </c>
      <c r="C5" s="72">
        <f t="shared" si="0"/>
        <v>0</v>
      </c>
      <c r="D5" s="53">
        <f>'by Unit'!C88</f>
        <v>0</v>
      </c>
      <c r="E5" s="72">
        <f t="shared" si="1"/>
        <v>0</v>
      </c>
      <c r="F5" s="53">
        <f>'by Unit'!D88</f>
        <v>0</v>
      </c>
      <c r="G5" s="72">
        <f t="shared" si="2"/>
        <v>0</v>
      </c>
      <c r="H5" s="53">
        <f>'by Unit'!E88</f>
        <v>0</v>
      </c>
      <c r="I5" s="72">
        <f t="shared" si="3"/>
        <v>0</v>
      </c>
      <c r="J5" s="53">
        <f>'by Unit'!F88</f>
        <v>0</v>
      </c>
      <c r="K5" s="72">
        <f t="shared" si="4"/>
        <v>0</v>
      </c>
      <c r="L5" s="53">
        <f>'by Unit'!G88</f>
        <v>0</v>
      </c>
      <c r="M5" s="72">
        <f t="shared" si="5"/>
        <v>0</v>
      </c>
      <c r="N5" s="53">
        <f>'by Unit'!H88</f>
        <v>0</v>
      </c>
      <c r="O5" s="72">
        <f t="shared" si="6"/>
        <v>0</v>
      </c>
      <c r="P5" s="53">
        <f>'by Unit'!I88</f>
        <v>0</v>
      </c>
      <c r="Q5" s="72">
        <f t="shared" si="7"/>
        <v>0</v>
      </c>
      <c r="R5" s="53"/>
      <c r="S5" s="7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</row>
    <row r="6" spans="1:55" x14ac:dyDescent="0.35">
      <c r="A6" s="1" t="str">
        <f>'by Unit'!A89</f>
        <v>Student D</v>
      </c>
      <c r="B6" s="53">
        <f>'by Unit'!B89</f>
        <v>0</v>
      </c>
      <c r="C6" s="72">
        <f t="shared" si="0"/>
        <v>0</v>
      </c>
      <c r="D6" s="53">
        <f>'by Unit'!C89</f>
        <v>0</v>
      </c>
      <c r="E6" s="72">
        <f t="shared" si="1"/>
        <v>0</v>
      </c>
      <c r="F6" s="53">
        <f>'by Unit'!D89</f>
        <v>0</v>
      </c>
      <c r="G6" s="72">
        <f t="shared" si="2"/>
        <v>0</v>
      </c>
      <c r="H6" s="53">
        <f>'by Unit'!E89</f>
        <v>0</v>
      </c>
      <c r="I6" s="72">
        <f t="shared" si="3"/>
        <v>0</v>
      </c>
      <c r="J6" s="53">
        <f>'by Unit'!F89</f>
        <v>0</v>
      </c>
      <c r="K6" s="72">
        <f t="shared" si="4"/>
        <v>0</v>
      </c>
      <c r="L6" s="53">
        <f>'by Unit'!G89</f>
        <v>0</v>
      </c>
      <c r="M6" s="72">
        <f t="shared" si="5"/>
        <v>0</v>
      </c>
      <c r="N6" s="53">
        <f>'by Unit'!H89</f>
        <v>0</v>
      </c>
      <c r="O6" s="72">
        <f t="shared" si="6"/>
        <v>0</v>
      </c>
      <c r="P6" s="53">
        <f>'by Unit'!I89</f>
        <v>0</v>
      </c>
      <c r="Q6" s="72">
        <f t="shared" si="7"/>
        <v>0</v>
      </c>
      <c r="R6" s="53"/>
      <c r="S6" s="7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</row>
    <row r="7" spans="1:55" x14ac:dyDescent="0.35">
      <c r="A7" s="1" t="str">
        <f>'by Unit'!A90</f>
        <v>Student E</v>
      </c>
      <c r="B7" s="53">
        <f>'by Unit'!B90</f>
        <v>0</v>
      </c>
      <c r="C7" s="72">
        <f t="shared" si="0"/>
        <v>0</v>
      </c>
      <c r="D7" s="53">
        <f>'by Unit'!C90</f>
        <v>0</v>
      </c>
      <c r="E7" s="72">
        <f t="shared" si="1"/>
        <v>0</v>
      </c>
      <c r="F7" s="53">
        <f>'by Unit'!D90</f>
        <v>0</v>
      </c>
      <c r="G7" s="72">
        <f t="shared" si="2"/>
        <v>0</v>
      </c>
      <c r="H7" s="53">
        <f>'by Unit'!E90</f>
        <v>0</v>
      </c>
      <c r="I7" s="72">
        <f t="shared" si="3"/>
        <v>0</v>
      </c>
      <c r="J7" s="53">
        <f>'by Unit'!F90</f>
        <v>0</v>
      </c>
      <c r="K7" s="72">
        <f t="shared" si="4"/>
        <v>0</v>
      </c>
      <c r="L7" s="53">
        <f>'by Unit'!G90</f>
        <v>0</v>
      </c>
      <c r="M7" s="72">
        <f t="shared" si="5"/>
        <v>0</v>
      </c>
      <c r="N7" s="53">
        <f>'by Unit'!H90</f>
        <v>0</v>
      </c>
      <c r="O7" s="72">
        <f t="shared" si="6"/>
        <v>0</v>
      </c>
      <c r="P7" s="53">
        <f>'by Unit'!I90</f>
        <v>0</v>
      </c>
      <c r="Q7" s="72">
        <f t="shared" si="7"/>
        <v>0</v>
      </c>
      <c r="R7" s="53"/>
      <c r="S7" s="72"/>
    </row>
    <row r="8" spans="1:55" x14ac:dyDescent="0.35">
      <c r="A8" s="1" t="str">
        <f>'by Unit'!A91</f>
        <v>Student F</v>
      </c>
      <c r="B8" s="53">
        <f>'by Unit'!B91</f>
        <v>0</v>
      </c>
      <c r="C8" s="72">
        <f t="shared" si="0"/>
        <v>0</v>
      </c>
      <c r="D8" s="53">
        <f>'by Unit'!C91</f>
        <v>0</v>
      </c>
      <c r="E8" s="72">
        <f t="shared" si="1"/>
        <v>0</v>
      </c>
      <c r="F8" s="53">
        <f>'by Unit'!D91</f>
        <v>0</v>
      </c>
      <c r="G8" s="72">
        <f t="shared" si="2"/>
        <v>0</v>
      </c>
      <c r="H8" s="53">
        <f>'by Unit'!E91</f>
        <v>0</v>
      </c>
      <c r="I8" s="72">
        <f t="shared" si="3"/>
        <v>0</v>
      </c>
      <c r="J8" s="53">
        <f>'by Unit'!F91</f>
        <v>0</v>
      </c>
      <c r="K8" s="72">
        <f t="shared" si="4"/>
        <v>0</v>
      </c>
      <c r="L8" s="53">
        <f>'by Unit'!G91</f>
        <v>0</v>
      </c>
      <c r="M8" s="72">
        <f t="shared" si="5"/>
        <v>0</v>
      </c>
      <c r="N8" s="53">
        <f>'by Unit'!H91</f>
        <v>0</v>
      </c>
      <c r="O8" s="72">
        <f t="shared" si="6"/>
        <v>0</v>
      </c>
      <c r="P8" s="53">
        <f>'by Unit'!I91</f>
        <v>0</v>
      </c>
      <c r="Q8" s="72">
        <f t="shared" si="7"/>
        <v>0</v>
      </c>
      <c r="R8" s="53"/>
      <c r="S8" s="72"/>
    </row>
    <row r="9" spans="1:55" x14ac:dyDescent="0.35">
      <c r="A9" s="1" t="str">
        <f>'by Unit'!A92</f>
        <v>Student G</v>
      </c>
      <c r="B9" s="53">
        <f>'by Unit'!B92</f>
        <v>0</v>
      </c>
      <c r="C9" s="72">
        <f t="shared" si="0"/>
        <v>0</v>
      </c>
      <c r="D9" s="53">
        <f>'by Unit'!C92</f>
        <v>0</v>
      </c>
      <c r="E9" s="72">
        <f t="shared" si="1"/>
        <v>0</v>
      </c>
      <c r="F9" s="53">
        <f>'by Unit'!D92</f>
        <v>0</v>
      </c>
      <c r="G9" s="72">
        <f t="shared" si="2"/>
        <v>0</v>
      </c>
      <c r="H9" s="53">
        <f>'by Unit'!E92</f>
        <v>0</v>
      </c>
      <c r="I9" s="72">
        <f t="shared" si="3"/>
        <v>0</v>
      </c>
      <c r="J9" s="53">
        <f>'by Unit'!F92</f>
        <v>0</v>
      </c>
      <c r="K9" s="72">
        <f t="shared" si="4"/>
        <v>0</v>
      </c>
      <c r="L9" s="53">
        <f>'by Unit'!G92</f>
        <v>0</v>
      </c>
      <c r="M9" s="72">
        <f t="shared" si="5"/>
        <v>0</v>
      </c>
      <c r="N9" s="53">
        <f>'by Unit'!H92</f>
        <v>0</v>
      </c>
      <c r="O9" s="72">
        <f t="shared" si="6"/>
        <v>0</v>
      </c>
      <c r="P9" s="53">
        <f>'by Unit'!I92</f>
        <v>0</v>
      </c>
      <c r="Q9" s="72">
        <f t="shared" si="7"/>
        <v>0</v>
      </c>
      <c r="R9" s="53"/>
      <c r="S9" s="72"/>
    </row>
    <row r="10" spans="1:55" x14ac:dyDescent="0.35">
      <c r="A10" s="1" t="str">
        <f>'by Unit'!A93</f>
        <v>Student H</v>
      </c>
      <c r="B10" s="53">
        <f>'by Unit'!B93</f>
        <v>0</v>
      </c>
      <c r="C10" s="72">
        <f t="shared" si="0"/>
        <v>0</v>
      </c>
      <c r="D10" s="53">
        <f>'by Unit'!C93</f>
        <v>0</v>
      </c>
      <c r="E10" s="72">
        <f t="shared" si="1"/>
        <v>0</v>
      </c>
      <c r="F10" s="53">
        <f>'by Unit'!D93</f>
        <v>0</v>
      </c>
      <c r="G10" s="72">
        <f t="shared" si="2"/>
        <v>0</v>
      </c>
      <c r="H10" s="53">
        <f>'by Unit'!E93</f>
        <v>0</v>
      </c>
      <c r="I10" s="72">
        <f t="shared" si="3"/>
        <v>0</v>
      </c>
      <c r="J10" s="53">
        <f>'by Unit'!F93</f>
        <v>0</v>
      </c>
      <c r="K10" s="72">
        <f t="shared" si="4"/>
        <v>0</v>
      </c>
      <c r="L10" s="53">
        <f>'by Unit'!G93</f>
        <v>0</v>
      </c>
      <c r="M10" s="72">
        <f t="shared" si="5"/>
        <v>0</v>
      </c>
      <c r="N10" s="53">
        <f>'by Unit'!H93</f>
        <v>0</v>
      </c>
      <c r="O10" s="72">
        <f t="shared" si="6"/>
        <v>0</v>
      </c>
      <c r="P10" s="53">
        <f>'by Unit'!I93</f>
        <v>0</v>
      </c>
      <c r="Q10" s="72">
        <f t="shared" si="7"/>
        <v>0</v>
      </c>
      <c r="R10" s="53"/>
      <c r="S10" s="72"/>
    </row>
    <row r="11" spans="1:55" x14ac:dyDescent="0.35">
      <c r="A11" s="1" t="str">
        <f>'by Unit'!A94</f>
        <v>Student I</v>
      </c>
      <c r="B11" s="53">
        <f>'by Unit'!B94</f>
        <v>0</v>
      </c>
      <c r="C11" s="72">
        <f t="shared" si="0"/>
        <v>0</v>
      </c>
      <c r="D11" s="53">
        <f>'by Unit'!C94</f>
        <v>0</v>
      </c>
      <c r="E11" s="72">
        <f t="shared" si="1"/>
        <v>0</v>
      </c>
      <c r="F11" s="53">
        <f>'by Unit'!D94</f>
        <v>0</v>
      </c>
      <c r="G11" s="72">
        <f t="shared" si="2"/>
        <v>0</v>
      </c>
      <c r="H11" s="53">
        <f>'by Unit'!E94</f>
        <v>0</v>
      </c>
      <c r="I11" s="72">
        <f t="shared" si="3"/>
        <v>0</v>
      </c>
      <c r="J11" s="53">
        <f>'by Unit'!F94</f>
        <v>0</v>
      </c>
      <c r="K11" s="72">
        <f t="shared" si="4"/>
        <v>0</v>
      </c>
      <c r="L11" s="53">
        <f>'by Unit'!G94</f>
        <v>0</v>
      </c>
      <c r="M11" s="72">
        <f t="shared" si="5"/>
        <v>0</v>
      </c>
      <c r="N11" s="53">
        <f>'by Unit'!H94</f>
        <v>0</v>
      </c>
      <c r="O11" s="72">
        <f t="shared" si="6"/>
        <v>0</v>
      </c>
      <c r="P11" s="53">
        <f>'by Unit'!I94</f>
        <v>0</v>
      </c>
      <c r="Q11" s="72">
        <f t="shared" si="7"/>
        <v>0</v>
      </c>
      <c r="R11" s="53"/>
      <c r="S11" s="72"/>
    </row>
    <row r="12" spans="1:55" x14ac:dyDescent="0.35">
      <c r="A12" s="1" t="str">
        <f>'by Unit'!A95</f>
        <v>Student J</v>
      </c>
      <c r="B12" s="53">
        <f>'by Unit'!B95</f>
        <v>0</v>
      </c>
      <c r="C12" s="72">
        <f t="shared" si="0"/>
        <v>0</v>
      </c>
      <c r="D12" s="53">
        <f>'by Unit'!C95</f>
        <v>0</v>
      </c>
      <c r="E12" s="72">
        <f t="shared" si="1"/>
        <v>0</v>
      </c>
      <c r="F12" s="53">
        <f>'by Unit'!D95</f>
        <v>0</v>
      </c>
      <c r="G12" s="72">
        <f t="shared" si="2"/>
        <v>0</v>
      </c>
      <c r="H12" s="53">
        <f>'by Unit'!E95</f>
        <v>0</v>
      </c>
      <c r="I12" s="72">
        <f t="shared" si="3"/>
        <v>0</v>
      </c>
      <c r="J12" s="53">
        <f>'by Unit'!F95</f>
        <v>0</v>
      </c>
      <c r="K12" s="72">
        <f t="shared" si="4"/>
        <v>0</v>
      </c>
      <c r="L12" s="53">
        <f>'by Unit'!G95</f>
        <v>0</v>
      </c>
      <c r="M12" s="72">
        <f t="shared" si="5"/>
        <v>0</v>
      </c>
      <c r="N12" s="53">
        <f>'by Unit'!H95</f>
        <v>0</v>
      </c>
      <c r="O12" s="72">
        <f t="shared" si="6"/>
        <v>0</v>
      </c>
      <c r="P12" s="53">
        <f>'by Unit'!I95</f>
        <v>0</v>
      </c>
      <c r="Q12" s="72">
        <f t="shared" si="7"/>
        <v>0</v>
      </c>
      <c r="R12" s="53"/>
      <c r="S12" s="72"/>
    </row>
    <row r="13" spans="1:55" x14ac:dyDescent="0.35">
      <c r="A13" s="1" t="str">
        <f>'by Unit'!A96</f>
        <v>Student K</v>
      </c>
      <c r="B13" s="53">
        <f>'by Unit'!B96</f>
        <v>0</v>
      </c>
      <c r="C13" s="72">
        <f t="shared" si="0"/>
        <v>0</v>
      </c>
      <c r="D13" s="53">
        <f>'by Unit'!C96</f>
        <v>0</v>
      </c>
      <c r="E13" s="72">
        <f t="shared" si="1"/>
        <v>0</v>
      </c>
      <c r="F13" s="53">
        <f>'by Unit'!D96</f>
        <v>0</v>
      </c>
      <c r="G13" s="72">
        <f t="shared" si="2"/>
        <v>0</v>
      </c>
      <c r="H13" s="53">
        <f>'by Unit'!E96</f>
        <v>0</v>
      </c>
      <c r="I13" s="72">
        <f t="shared" si="3"/>
        <v>0</v>
      </c>
      <c r="J13" s="53">
        <f>'by Unit'!F96</f>
        <v>0</v>
      </c>
      <c r="K13" s="72">
        <f t="shared" si="4"/>
        <v>0</v>
      </c>
      <c r="L13" s="53">
        <f>'by Unit'!G96</f>
        <v>0</v>
      </c>
      <c r="M13" s="72">
        <f t="shared" si="5"/>
        <v>0</v>
      </c>
      <c r="N13" s="53">
        <f>'by Unit'!H96</f>
        <v>0</v>
      </c>
      <c r="O13" s="72">
        <f t="shared" si="6"/>
        <v>0</v>
      </c>
      <c r="P13" s="53">
        <f>'by Unit'!I96</f>
        <v>0</v>
      </c>
      <c r="Q13" s="72">
        <f t="shared" si="7"/>
        <v>0</v>
      </c>
      <c r="R13" s="53"/>
      <c r="S13" s="72"/>
    </row>
    <row r="14" spans="1:55" x14ac:dyDescent="0.35">
      <c r="A14" s="1" t="str">
        <f>'by Unit'!A97</f>
        <v>Student L</v>
      </c>
      <c r="B14" s="53">
        <f>'by Unit'!B97</f>
        <v>0</v>
      </c>
      <c r="C14" s="72">
        <f t="shared" si="0"/>
        <v>0</v>
      </c>
      <c r="D14" s="53">
        <f>'by Unit'!C97</f>
        <v>0</v>
      </c>
      <c r="E14" s="72">
        <f t="shared" si="1"/>
        <v>0</v>
      </c>
      <c r="F14" s="53">
        <f>'by Unit'!D97</f>
        <v>0</v>
      </c>
      <c r="G14" s="72">
        <f t="shared" si="2"/>
        <v>0</v>
      </c>
      <c r="H14" s="53">
        <f>'by Unit'!E97</f>
        <v>0</v>
      </c>
      <c r="I14" s="72">
        <f t="shared" si="3"/>
        <v>0</v>
      </c>
      <c r="J14" s="53">
        <f>'by Unit'!F97</f>
        <v>0</v>
      </c>
      <c r="K14" s="72">
        <f t="shared" si="4"/>
        <v>0</v>
      </c>
      <c r="L14" s="53">
        <f>'by Unit'!G97</f>
        <v>0</v>
      </c>
      <c r="M14" s="72">
        <f t="shared" si="5"/>
        <v>0</v>
      </c>
      <c r="N14" s="53">
        <f>'by Unit'!H97</f>
        <v>0</v>
      </c>
      <c r="O14" s="72">
        <f t="shared" si="6"/>
        <v>0</v>
      </c>
      <c r="P14" s="53">
        <f>'by Unit'!I97</f>
        <v>0</v>
      </c>
      <c r="Q14" s="72">
        <f t="shared" si="7"/>
        <v>0</v>
      </c>
      <c r="R14" s="53"/>
      <c r="S14" s="72"/>
    </row>
    <row r="15" spans="1:55" x14ac:dyDescent="0.35">
      <c r="A15" s="1" t="str">
        <f>'by Unit'!A98</f>
        <v>Student M</v>
      </c>
      <c r="B15" s="53">
        <f>'by Unit'!B98</f>
        <v>0</v>
      </c>
      <c r="C15" s="72">
        <f t="shared" si="0"/>
        <v>0</v>
      </c>
      <c r="D15" s="53">
        <f>'by Unit'!C98</f>
        <v>0</v>
      </c>
      <c r="E15" s="72">
        <f t="shared" si="1"/>
        <v>0</v>
      </c>
      <c r="F15" s="53">
        <f>'by Unit'!D98</f>
        <v>0</v>
      </c>
      <c r="G15" s="72">
        <f t="shared" si="2"/>
        <v>0</v>
      </c>
      <c r="H15" s="53">
        <f>'by Unit'!E98</f>
        <v>0</v>
      </c>
      <c r="I15" s="72">
        <f t="shared" si="3"/>
        <v>0</v>
      </c>
      <c r="J15" s="53">
        <f>'by Unit'!F98</f>
        <v>0</v>
      </c>
      <c r="K15" s="72">
        <f t="shared" si="4"/>
        <v>0</v>
      </c>
      <c r="L15" s="53">
        <f>'by Unit'!G98</f>
        <v>0</v>
      </c>
      <c r="M15" s="72">
        <f t="shared" si="5"/>
        <v>0</v>
      </c>
      <c r="N15" s="53">
        <f>'by Unit'!H98</f>
        <v>0</v>
      </c>
      <c r="O15" s="72">
        <f t="shared" si="6"/>
        <v>0</v>
      </c>
      <c r="P15" s="53">
        <f>'by Unit'!I98</f>
        <v>0</v>
      </c>
      <c r="Q15" s="72">
        <f t="shared" si="7"/>
        <v>0</v>
      </c>
      <c r="R15" s="53"/>
      <c r="S15" s="72"/>
    </row>
    <row r="16" spans="1:55" x14ac:dyDescent="0.35">
      <c r="A16" s="1" t="str">
        <f>'by Unit'!A99</f>
        <v>Student N</v>
      </c>
      <c r="B16" s="53">
        <f>'by Unit'!B99</f>
        <v>0</v>
      </c>
      <c r="C16" s="72">
        <f t="shared" si="0"/>
        <v>0</v>
      </c>
      <c r="D16" s="53">
        <f>'by Unit'!C99</f>
        <v>0</v>
      </c>
      <c r="E16" s="72">
        <f t="shared" si="1"/>
        <v>0</v>
      </c>
      <c r="F16" s="53">
        <f>'by Unit'!D99</f>
        <v>0</v>
      </c>
      <c r="G16" s="72">
        <f t="shared" si="2"/>
        <v>0</v>
      </c>
      <c r="H16" s="53">
        <f>'by Unit'!E99</f>
        <v>0</v>
      </c>
      <c r="I16" s="72">
        <f t="shared" si="3"/>
        <v>0</v>
      </c>
      <c r="J16" s="53">
        <f>'by Unit'!F99</f>
        <v>0</v>
      </c>
      <c r="K16" s="72">
        <f t="shared" si="4"/>
        <v>0</v>
      </c>
      <c r="L16" s="53">
        <f>'by Unit'!G99</f>
        <v>0</v>
      </c>
      <c r="M16" s="72">
        <f t="shared" si="5"/>
        <v>0</v>
      </c>
      <c r="N16" s="53">
        <f>'by Unit'!H99</f>
        <v>0</v>
      </c>
      <c r="O16" s="72">
        <f t="shared" si="6"/>
        <v>0</v>
      </c>
      <c r="P16" s="53">
        <f>'by Unit'!I99</f>
        <v>0</v>
      </c>
      <c r="Q16" s="72">
        <f t="shared" si="7"/>
        <v>0</v>
      </c>
      <c r="R16" s="53"/>
      <c r="S16" s="72"/>
    </row>
    <row r="17" spans="1:19" x14ac:dyDescent="0.35">
      <c r="A17" s="1" t="str">
        <f>'by Unit'!A100</f>
        <v>Student O</v>
      </c>
      <c r="B17" s="53">
        <f>'by Unit'!B100</f>
        <v>0</v>
      </c>
      <c r="C17" s="72">
        <f t="shared" si="0"/>
        <v>0</v>
      </c>
      <c r="D17" s="53">
        <f>'by Unit'!C100</f>
        <v>0</v>
      </c>
      <c r="E17" s="72">
        <f t="shared" si="1"/>
        <v>0</v>
      </c>
      <c r="F17" s="53">
        <f>'by Unit'!D100</f>
        <v>0</v>
      </c>
      <c r="G17" s="72">
        <f t="shared" si="2"/>
        <v>0</v>
      </c>
      <c r="H17" s="53">
        <f>'by Unit'!E100</f>
        <v>0</v>
      </c>
      <c r="I17" s="72">
        <f t="shared" si="3"/>
        <v>0</v>
      </c>
      <c r="J17" s="53">
        <f>'by Unit'!F100</f>
        <v>0</v>
      </c>
      <c r="K17" s="72">
        <f t="shared" si="4"/>
        <v>0</v>
      </c>
      <c r="L17" s="53">
        <f>'by Unit'!G100</f>
        <v>0</v>
      </c>
      <c r="M17" s="72">
        <f t="shared" si="5"/>
        <v>0</v>
      </c>
      <c r="N17" s="53">
        <f>'by Unit'!H100</f>
        <v>0</v>
      </c>
      <c r="O17" s="72">
        <f t="shared" si="6"/>
        <v>0</v>
      </c>
      <c r="P17" s="53">
        <f>'by Unit'!I100</f>
        <v>0</v>
      </c>
      <c r="Q17" s="72">
        <f t="shared" si="7"/>
        <v>0</v>
      </c>
      <c r="R17" s="53"/>
      <c r="S17" s="72"/>
    </row>
    <row r="18" spans="1:19" x14ac:dyDescent="0.35">
      <c r="A18" s="1" t="str">
        <f>'by Unit'!A101</f>
        <v>Student P</v>
      </c>
      <c r="B18" s="53">
        <f>'by Unit'!B101</f>
        <v>0</v>
      </c>
      <c r="C18" s="72">
        <f t="shared" si="0"/>
        <v>0</v>
      </c>
      <c r="D18" s="53">
        <f>'by Unit'!C101</f>
        <v>0</v>
      </c>
      <c r="E18" s="72">
        <f t="shared" si="1"/>
        <v>0</v>
      </c>
      <c r="F18" s="53">
        <f>'by Unit'!D101</f>
        <v>0</v>
      </c>
      <c r="G18" s="72">
        <f t="shared" si="2"/>
        <v>0</v>
      </c>
      <c r="H18" s="53">
        <f>'by Unit'!E101</f>
        <v>0</v>
      </c>
      <c r="I18" s="72">
        <f t="shared" si="3"/>
        <v>0</v>
      </c>
      <c r="J18" s="53">
        <f>'by Unit'!F101</f>
        <v>0</v>
      </c>
      <c r="K18" s="72">
        <f t="shared" si="4"/>
        <v>0</v>
      </c>
      <c r="L18" s="53">
        <f>'by Unit'!G101</f>
        <v>0</v>
      </c>
      <c r="M18" s="72">
        <f t="shared" si="5"/>
        <v>0</v>
      </c>
      <c r="N18" s="53">
        <f>'by Unit'!H101</f>
        <v>0</v>
      </c>
      <c r="O18" s="72">
        <f t="shared" si="6"/>
        <v>0</v>
      </c>
      <c r="P18" s="53">
        <f>'by Unit'!I101</f>
        <v>0</v>
      </c>
      <c r="Q18" s="72">
        <f t="shared" si="7"/>
        <v>0</v>
      </c>
      <c r="R18" s="53"/>
      <c r="S18" s="72"/>
    </row>
    <row r="19" spans="1:19" x14ac:dyDescent="0.35">
      <c r="A19" s="1" t="str">
        <f>'by Unit'!A102</f>
        <v>Student Q</v>
      </c>
      <c r="B19" s="53">
        <f>'by Unit'!B102</f>
        <v>0</v>
      </c>
      <c r="C19" s="72">
        <f t="shared" si="0"/>
        <v>0</v>
      </c>
      <c r="D19" s="53">
        <f>'by Unit'!C102</f>
        <v>0</v>
      </c>
      <c r="E19" s="72">
        <f t="shared" si="1"/>
        <v>0</v>
      </c>
      <c r="F19" s="53">
        <f>'by Unit'!D102</f>
        <v>0</v>
      </c>
      <c r="G19" s="72">
        <f t="shared" si="2"/>
        <v>0</v>
      </c>
      <c r="H19" s="53">
        <f>'by Unit'!E102</f>
        <v>0</v>
      </c>
      <c r="I19" s="72">
        <f t="shared" si="3"/>
        <v>0</v>
      </c>
      <c r="J19" s="53">
        <f>'by Unit'!F102</f>
        <v>0</v>
      </c>
      <c r="K19" s="72">
        <f t="shared" si="4"/>
        <v>0</v>
      </c>
      <c r="L19" s="53">
        <f>'by Unit'!G102</f>
        <v>0</v>
      </c>
      <c r="M19" s="72">
        <f t="shared" si="5"/>
        <v>0</v>
      </c>
      <c r="N19" s="53">
        <f>'by Unit'!H102</f>
        <v>0</v>
      </c>
      <c r="O19" s="72">
        <f t="shared" si="6"/>
        <v>0</v>
      </c>
      <c r="P19" s="53">
        <f>'by Unit'!I102</f>
        <v>0</v>
      </c>
      <c r="Q19" s="72">
        <f t="shared" si="7"/>
        <v>0</v>
      </c>
      <c r="R19" s="53"/>
      <c r="S19" s="72"/>
    </row>
    <row r="20" spans="1:19" x14ac:dyDescent="0.35">
      <c r="A20" s="1" t="str">
        <f>'by Unit'!A103</f>
        <v>Student R</v>
      </c>
      <c r="B20" s="53">
        <f>'by Unit'!B103</f>
        <v>0</v>
      </c>
      <c r="C20" s="72">
        <f t="shared" si="0"/>
        <v>0</v>
      </c>
      <c r="D20" s="53">
        <f>'by Unit'!C103</f>
        <v>0</v>
      </c>
      <c r="E20" s="72">
        <f t="shared" si="1"/>
        <v>0</v>
      </c>
      <c r="F20" s="53">
        <f>'by Unit'!D103</f>
        <v>0</v>
      </c>
      <c r="G20" s="72">
        <f t="shared" si="2"/>
        <v>0</v>
      </c>
      <c r="H20" s="53">
        <f>'by Unit'!E103</f>
        <v>0</v>
      </c>
      <c r="I20" s="72">
        <f t="shared" si="3"/>
        <v>0</v>
      </c>
      <c r="J20" s="53">
        <f>'by Unit'!F103</f>
        <v>0</v>
      </c>
      <c r="K20" s="72">
        <f t="shared" si="4"/>
        <v>0</v>
      </c>
      <c r="L20" s="53">
        <f>'by Unit'!G103</f>
        <v>0</v>
      </c>
      <c r="M20" s="72">
        <f t="shared" si="5"/>
        <v>0</v>
      </c>
      <c r="N20" s="53">
        <f>'by Unit'!H103</f>
        <v>0</v>
      </c>
      <c r="O20" s="72">
        <f t="shared" si="6"/>
        <v>0</v>
      </c>
      <c r="P20" s="53">
        <f>'by Unit'!I103</f>
        <v>0</v>
      </c>
      <c r="Q20" s="72">
        <f t="shared" si="7"/>
        <v>0</v>
      </c>
      <c r="R20" s="53"/>
      <c r="S20" s="72"/>
    </row>
    <row r="21" spans="1:19" x14ac:dyDescent="0.35">
      <c r="A21" s="1" t="str">
        <f>'by Unit'!A104</f>
        <v>Student S</v>
      </c>
      <c r="B21" s="53">
        <f>'by Unit'!B104</f>
        <v>0</v>
      </c>
      <c r="C21" s="72">
        <f t="shared" si="0"/>
        <v>0</v>
      </c>
      <c r="D21" s="53">
        <f>'by Unit'!C104</f>
        <v>0</v>
      </c>
      <c r="E21" s="72">
        <f t="shared" si="1"/>
        <v>0</v>
      </c>
      <c r="F21" s="53">
        <f>'by Unit'!D104</f>
        <v>0</v>
      </c>
      <c r="G21" s="72">
        <f t="shared" si="2"/>
        <v>0</v>
      </c>
      <c r="H21" s="53">
        <f>'by Unit'!E104</f>
        <v>0</v>
      </c>
      <c r="I21" s="72">
        <f t="shared" si="3"/>
        <v>0</v>
      </c>
      <c r="J21" s="53">
        <f>'by Unit'!F104</f>
        <v>0</v>
      </c>
      <c r="K21" s="72">
        <f t="shared" si="4"/>
        <v>0</v>
      </c>
      <c r="L21" s="53">
        <f>'by Unit'!G104</f>
        <v>0</v>
      </c>
      <c r="M21" s="72">
        <f t="shared" si="5"/>
        <v>0</v>
      </c>
      <c r="N21" s="53">
        <f>'by Unit'!H104</f>
        <v>0</v>
      </c>
      <c r="O21" s="72">
        <f t="shared" si="6"/>
        <v>0</v>
      </c>
      <c r="P21" s="53">
        <f>'by Unit'!I104</f>
        <v>0</v>
      </c>
      <c r="Q21" s="72">
        <f t="shared" si="7"/>
        <v>0</v>
      </c>
      <c r="R21" s="53"/>
      <c r="S21" s="72"/>
    </row>
    <row r="22" spans="1:19" x14ac:dyDescent="0.35">
      <c r="A22" s="1" t="str">
        <f>'by Unit'!A105</f>
        <v>Student T</v>
      </c>
      <c r="B22" s="53">
        <f>'by Unit'!B105</f>
        <v>0</v>
      </c>
      <c r="C22" s="72">
        <f t="shared" si="0"/>
        <v>0</v>
      </c>
      <c r="D22" s="53">
        <f>'by Unit'!C105</f>
        <v>0</v>
      </c>
      <c r="E22" s="72">
        <f t="shared" si="1"/>
        <v>0</v>
      </c>
      <c r="F22" s="53">
        <f>'by Unit'!D105</f>
        <v>0</v>
      </c>
      <c r="G22" s="72">
        <f t="shared" si="2"/>
        <v>0</v>
      </c>
      <c r="H22" s="53">
        <f>'by Unit'!E105</f>
        <v>0</v>
      </c>
      <c r="I22" s="72">
        <f t="shared" si="3"/>
        <v>0</v>
      </c>
      <c r="J22" s="53">
        <f>'by Unit'!F105</f>
        <v>0</v>
      </c>
      <c r="K22" s="72">
        <f t="shared" si="4"/>
        <v>0</v>
      </c>
      <c r="L22" s="53">
        <f>'by Unit'!G105</f>
        <v>0</v>
      </c>
      <c r="M22" s="72">
        <f t="shared" si="5"/>
        <v>0</v>
      </c>
      <c r="N22" s="53">
        <f>'by Unit'!H105</f>
        <v>0</v>
      </c>
      <c r="O22" s="72">
        <f t="shared" si="6"/>
        <v>0</v>
      </c>
      <c r="P22" s="53">
        <f>'by Unit'!I105</f>
        <v>0</v>
      </c>
      <c r="Q22" s="72">
        <f t="shared" si="7"/>
        <v>0</v>
      </c>
      <c r="R22" s="53"/>
      <c r="S22" s="72"/>
    </row>
    <row r="23" spans="1:19" x14ac:dyDescent="0.35">
      <c r="A23" s="1" t="str">
        <f>'by Unit'!A106</f>
        <v>Student U</v>
      </c>
      <c r="B23" s="53">
        <f>'by Unit'!B106</f>
        <v>0</v>
      </c>
      <c r="C23" s="72">
        <f t="shared" si="0"/>
        <v>0</v>
      </c>
      <c r="D23" s="53">
        <f>'by Unit'!C106</f>
        <v>0</v>
      </c>
      <c r="E23" s="72">
        <f t="shared" si="1"/>
        <v>0</v>
      </c>
      <c r="F23" s="53">
        <f>'by Unit'!D106</f>
        <v>0</v>
      </c>
      <c r="G23" s="72">
        <f t="shared" si="2"/>
        <v>0</v>
      </c>
      <c r="H23" s="53">
        <f>'by Unit'!E106</f>
        <v>0</v>
      </c>
      <c r="I23" s="72">
        <f t="shared" si="3"/>
        <v>0</v>
      </c>
      <c r="J23" s="53">
        <f>'by Unit'!F106</f>
        <v>0</v>
      </c>
      <c r="K23" s="72">
        <f t="shared" si="4"/>
        <v>0</v>
      </c>
      <c r="L23" s="53">
        <f>'by Unit'!G106</f>
        <v>0</v>
      </c>
      <c r="M23" s="72">
        <f t="shared" si="5"/>
        <v>0</v>
      </c>
      <c r="N23" s="53">
        <f>'by Unit'!H106</f>
        <v>0</v>
      </c>
      <c r="O23" s="72">
        <f t="shared" si="6"/>
        <v>0</v>
      </c>
      <c r="P23" s="53">
        <f>'by Unit'!I106</f>
        <v>0</v>
      </c>
      <c r="Q23" s="72">
        <f t="shared" si="7"/>
        <v>0</v>
      </c>
      <c r="R23" s="53"/>
      <c r="S23" s="72"/>
    </row>
    <row r="24" spans="1:19" x14ac:dyDescent="0.35">
      <c r="A24" s="1" t="str">
        <f>'by Unit'!A107</f>
        <v>Student V</v>
      </c>
      <c r="B24" s="53">
        <f>'by Unit'!B107</f>
        <v>0</v>
      </c>
      <c r="C24" s="72">
        <f t="shared" si="0"/>
        <v>0</v>
      </c>
      <c r="D24" s="53">
        <f>'by Unit'!C107</f>
        <v>0</v>
      </c>
      <c r="E24" s="72">
        <f t="shared" si="1"/>
        <v>0</v>
      </c>
      <c r="F24" s="53">
        <f>'by Unit'!D107</f>
        <v>0</v>
      </c>
      <c r="G24" s="72">
        <f t="shared" si="2"/>
        <v>0</v>
      </c>
      <c r="H24" s="53">
        <f>'by Unit'!E107</f>
        <v>0</v>
      </c>
      <c r="I24" s="72">
        <f t="shared" si="3"/>
        <v>0</v>
      </c>
      <c r="J24" s="53">
        <f>'by Unit'!F107</f>
        <v>0</v>
      </c>
      <c r="K24" s="72">
        <f t="shared" si="4"/>
        <v>0</v>
      </c>
      <c r="L24" s="53">
        <f>'by Unit'!G107</f>
        <v>0</v>
      </c>
      <c r="M24" s="72">
        <f t="shared" si="5"/>
        <v>0</v>
      </c>
      <c r="N24" s="53">
        <f>'by Unit'!H107</f>
        <v>0</v>
      </c>
      <c r="O24" s="72">
        <f t="shared" si="6"/>
        <v>0</v>
      </c>
      <c r="P24" s="53">
        <f>'by Unit'!I107</f>
        <v>0</v>
      </c>
      <c r="Q24" s="72">
        <f t="shared" si="7"/>
        <v>0</v>
      </c>
      <c r="R24" s="53"/>
      <c r="S24" s="72"/>
    </row>
    <row r="25" spans="1:19" x14ac:dyDescent="0.35">
      <c r="A25" s="1" t="str">
        <f>'by Unit'!A108</f>
        <v>Student W</v>
      </c>
      <c r="B25" s="53">
        <f>'by Unit'!B108</f>
        <v>0</v>
      </c>
      <c r="C25" s="72">
        <f t="shared" si="0"/>
        <v>0</v>
      </c>
      <c r="D25" s="53">
        <f>'by Unit'!C108</f>
        <v>0</v>
      </c>
      <c r="E25" s="72">
        <f t="shared" si="1"/>
        <v>0</v>
      </c>
      <c r="F25" s="53">
        <f>'by Unit'!D108</f>
        <v>0</v>
      </c>
      <c r="G25" s="72">
        <f t="shared" si="2"/>
        <v>0</v>
      </c>
      <c r="H25" s="53">
        <f>'by Unit'!E108</f>
        <v>0</v>
      </c>
      <c r="I25" s="72">
        <f t="shared" si="3"/>
        <v>0</v>
      </c>
      <c r="J25" s="53">
        <f>'by Unit'!F108</f>
        <v>0</v>
      </c>
      <c r="K25" s="72">
        <f t="shared" si="4"/>
        <v>0</v>
      </c>
      <c r="L25" s="53">
        <f>'by Unit'!G108</f>
        <v>0</v>
      </c>
      <c r="M25" s="72">
        <f t="shared" si="5"/>
        <v>0</v>
      </c>
      <c r="N25" s="53">
        <f>'by Unit'!H108</f>
        <v>0</v>
      </c>
      <c r="O25" s="72">
        <f t="shared" si="6"/>
        <v>0</v>
      </c>
      <c r="P25" s="53">
        <f>'by Unit'!I108</f>
        <v>0</v>
      </c>
      <c r="Q25" s="72">
        <f t="shared" si="7"/>
        <v>0</v>
      </c>
      <c r="R25" s="53"/>
      <c r="S25" s="72"/>
    </row>
    <row r="26" spans="1:19" x14ac:dyDescent="0.35">
      <c r="A26" s="1" t="str">
        <f>'by Unit'!A109</f>
        <v>Student X</v>
      </c>
      <c r="B26" s="53">
        <f>'by Unit'!B109</f>
        <v>0</v>
      </c>
      <c r="C26" s="72">
        <f t="shared" si="0"/>
        <v>0</v>
      </c>
      <c r="D26" s="53">
        <f>'by Unit'!C109</f>
        <v>0</v>
      </c>
      <c r="E26" s="72">
        <f t="shared" si="1"/>
        <v>0</v>
      </c>
      <c r="F26" s="53">
        <f>'by Unit'!D109</f>
        <v>0</v>
      </c>
      <c r="G26" s="72">
        <f t="shared" si="2"/>
        <v>0</v>
      </c>
      <c r="H26" s="53">
        <f>'by Unit'!E109</f>
        <v>0</v>
      </c>
      <c r="I26" s="72">
        <f t="shared" si="3"/>
        <v>0</v>
      </c>
      <c r="J26" s="53">
        <f>'by Unit'!F109</f>
        <v>0</v>
      </c>
      <c r="K26" s="72">
        <f t="shared" si="4"/>
        <v>0</v>
      </c>
      <c r="L26" s="53">
        <f>'by Unit'!G109</f>
        <v>0</v>
      </c>
      <c r="M26" s="72">
        <f t="shared" si="5"/>
        <v>0</v>
      </c>
      <c r="N26" s="53">
        <f>'by Unit'!H109</f>
        <v>0</v>
      </c>
      <c r="O26" s="72">
        <f t="shared" si="6"/>
        <v>0</v>
      </c>
      <c r="P26" s="53">
        <f>'by Unit'!I109</f>
        <v>0</v>
      </c>
      <c r="Q26" s="72">
        <f t="shared" si="7"/>
        <v>0</v>
      </c>
      <c r="R26" s="53"/>
      <c r="S26" s="72"/>
    </row>
    <row r="27" spans="1:19" x14ac:dyDescent="0.35">
      <c r="A27" s="1" t="str">
        <f>'by Unit'!A110</f>
        <v>Student Y</v>
      </c>
      <c r="B27" s="53">
        <f>'by Unit'!B110</f>
        <v>0</v>
      </c>
      <c r="C27" s="72">
        <f t="shared" si="0"/>
        <v>0</v>
      </c>
      <c r="D27" s="53">
        <f>'by Unit'!C110</f>
        <v>0</v>
      </c>
      <c r="E27" s="72">
        <f t="shared" si="1"/>
        <v>0</v>
      </c>
      <c r="F27" s="53">
        <f>'by Unit'!D110</f>
        <v>0</v>
      </c>
      <c r="G27" s="72">
        <f t="shared" si="2"/>
        <v>0</v>
      </c>
      <c r="H27" s="53">
        <f>'by Unit'!E110</f>
        <v>0</v>
      </c>
      <c r="I27" s="72">
        <f t="shared" si="3"/>
        <v>0</v>
      </c>
      <c r="J27" s="53">
        <f>'by Unit'!F110</f>
        <v>0</v>
      </c>
      <c r="K27" s="72">
        <f t="shared" si="4"/>
        <v>0</v>
      </c>
      <c r="L27" s="53">
        <f>'by Unit'!G110</f>
        <v>0</v>
      </c>
      <c r="M27" s="72">
        <f t="shared" si="5"/>
        <v>0</v>
      </c>
      <c r="N27" s="53">
        <f>'by Unit'!H110</f>
        <v>0</v>
      </c>
      <c r="O27" s="72">
        <f t="shared" si="6"/>
        <v>0</v>
      </c>
      <c r="P27" s="53">
        <f>'by Unit'!I110</f>
        <v>0</v>
      </c>
      <c r="Q27" s="72">
        <f t="shared" si="7"/>
        <v>0</v>
      </c>
      <c r="R27" s="53"/>
      <c r="S27" s="72"/>
    </row>
    <row r="29" spans="1:19" x14ac:dyDescent="0.35">
      <c r="A29" s="1" t="s">
        <v>5</v>
      </c>
      <c r="C29" s="1">
        <f t="shared" ref="C29:Q29" si="8">AVERAGE(C3:C27)</f>
        <v>0</v>
      </c>
      <c r="E29" s="1">
        <f t="shared" si="8"/>
        <v>0</v>
      </c>
      <c r="G29" s="1">
        <f t="shared" si="8"/>
        <v>0</v>
      </c>
      <c r="I29" s="1">
        <f t="shared" si="8"/>
        <v>0</v>
      </c>
      <c r="K29" s="1">
        <f t="shared" si="8"/>
        <v>0</v>
      </c>
      <c r="M29" s="1">
        <f t="shared" si="8"/>
        <v>0</v>
      </c>
      <c r="O29" s="1">
        <f t="shared" si="8"/>
        <v>0</v>
      </c>
      <c r="Q29" s="1">
        <f t="shared" si="8"/>
        <v>0</v>
      </c>
    </row>
    <row r="33" spans="1:19" x14ac:dyDescent="0.35">
      <c r="A33" s="1" t="str">
        <f>'by Unit'!A116</f>
        <v>Student A</v>
      </c>
      <c r="B33" s="53">
        <f>'by Unit'!B116</f>
        <v>0</v>
      </c>
      <c r="C33" s="72">
        <f t="shared" ref="C33:C57" si="9">(B33/$B$2)*100</f>
        <v>0</v>
      </c>
      <c r="D33" s="53">
        <f>'by Unit'!C116</f>
        <v>0</v>
      </c>
      <c r="E33" s="72">
        <f t="shared" ref="E33:E57" si="10">(D33/$D$2)*100</f>
        <v>0</v>
      </c>
      <c r="F33" s="53">
        <f>'by Unit'!D116</f>
        <v>0</v>
      </c>
      <c r="G33" s="72">
        <f t="shared" ref="G33:G57" si="11">(F33/$F$2)*100</f>
        <v>0</v>
      </c>
      <c r="H33" s="53">
        <f>'by Unit'!E116</f>
        <v>0</v>
      </c>
      <c r="I33" s="72">
        <f t="shared" ref="I33:I57" si="12">(H33/$H$2)*100</f>
        <v>0</v>
      </c>
      <c r="J33" s="53">
        <f>'by Unit'!F116</f>
        <v>0</v>
      </c>
      <c r="K33" s="72">
        <f t="shared" ref="K33:K57" si="13">(J33/$J$2)*100</f>
        <v>0</v>
      </c>
      <c r="L33" s="53">
        <f>'by Unit'!G116</f>
        <v>0</v>
      </c>
      <c r="M33" s="72">
        <f t="shared" ref="M33:M57" si="14">(L33/$L$2)*100</f>
        <v>0</v>
      </c>
      <c r="N33" s="53">
        <f>'by Unit'!H116</f>
        <v>0</v>
      </c>
      <c r="O33" s="72">
        <f t="shared" ref="O33:O57" si="15">(N33/$N$2)*100</f>
        <v>0</v>
      </c>
      <c r="P33" s="53">
        <f>'by Unit'!I116</f>
        <v>0</v>
      </c>
      <c r="Q33" s="72">
        <f t="shared" ref="Q33:Q57" si="16">(P33/$P$2)*100</f>
        <v>0</v>
      </c>
      <c r="R33" s="53"/>
      <c r="S33" s="72"/>
    </row>
    <row r="34" spans="1:19" x14ac:dyDescent="0.35">
      <c r="A34" s="1" t="str">
        <f>'by Unit'!A117</f>
        <v>Student B</v>
      </c>
      <c r="B34" s="53">
        <f>'by Unit'!B117</f>
        <v>0</v>
      </c>
      <c r="C34" s="72">
        <f t="shared" si="9"/>
        <v>0</v>
      </c>
      <c r="D34" s="53">
        <f>'by Unit'!C117</f>
        <v>0</v>
      </c>
      <c r="E34" s="72">
        <f t="shared" si="10"/>
        <v>0</v>
      </c>
      <c r="F34" s="53">
        <f>'by Unit'!D117</f>
        <v>0</v>
      </c>
      <c r="G34" s="72">
        <f t="shared" si="11"/>
        <v>0</v>
      </c>
      <c r="H34" s="53">
        <f>'by Unit'!E117</f>
        <v>0</v>
      </c>
      <c r="I34" s="72">
        <f t="shared" si="12"/>
        <v>0</v>
      </c>
      <c r="J34" s="53">
        <f>'by Unit'!F117</f>
        <v>0</v>
      </c>
      <c r="K34" s="72">
        <f t="shared" si="13"/>
        <v>0</v>
      </c>
      <c r="L34" s="53">
        <f>'by Unit'!G117</f>
        <v>0</v>
      </c>
      <c r="M34" s="72">
        <f t="shared" si="14"/>
        <v>0</v>
      </c>
      <c r="N34" s="53">
        <f>'by Unit'!H117</f>
        <v>0</v>
      </c>
      <c r="O34" s="72">
        <f t="shared" si="15"/>
        <v>0</v>
      </c>
      <c r="P34" s="53">
        <f>'by Unit'!I117</f>
        <v>0</v>
      </c>
      <c r="Q34" s="72">
        <f t="shared" si="16"/>
        <v>0</v>
      </c>
      <c r="R34" s="53"/>
      <c r="S34" s="72"/>
    </row>
    <row r="35" spans="1:19" x14ac:dyDescent="0.35">
      <c r="A35" s="1" t="str">
        <f>'by Unit'!A118</f>
        <v>Student C</v>
      </c>
      <c r="B35" s="53">
        <f>'by Unit'!B118</f>
        <v>0</v>
      </c>
      <c r="C35" s="72">
        <f t="shared" si="9"/>
        <v>0</v>
      </c>
      <c r="D35" s="53">
        <f>'by Unit'!C118</f>
        <v>0</v>
      </c>
      <c r="E35" s="72">
        <f t="shared" si="10"/>
        <v>0</v>
      </c>
      <c r="F35" s="53">
        <f>'by Unit'!D118</f>
        <v>0</v>
      </c>
      <c r="G35" s="72">
        <f t="shared" si="11"/>
        <v>0</v>
      </c>
      <c r="H35" s="53">
        <f>'by Unit'!E118</f>
        <v>0</v>
      </c>
      <c r="I35" s="72">
        <f t="shared" si="12"/>
        <v>0</v>
      </c>
      <c r="J35" s="53">
        <f>'by Unit'!F118</f>
        <v>0</v>
      </c>
      <c r="K35" s="72">
        <f t="shared" si="13"/>
        <v>0</v>
      </c>
      <c r="L35" s="53">
        <f>'by Unit'!G118</f>
        <v>0</v>
      </c>
      <c r="M35" s="72">
        <f t="shared" si="14"/>
        <v>0</v>
      </c>
      <c r="N35" s="53">
        <f>'by Unit'!H118</f>
        <v>0</v>
      </c>
      <c r="O35" s="72">
        <f t="shared" si="15"/>
        <v>0</v>
      </c>
      <c r="P35" s="53">
        <f>'by Unit'!I118</f>
        <v>0</v>
      </c>
      <c r="Q35" s="72">
        <f t="shared" si="16"/>
        <v>0</v>
      </c>
      <c r="R35" s="53"/>
      <c r="S35" s="72"/>
    </row>
    <row r="36" spans="1:19" x14ac:dyDescent="0.35">
      <c r="A36" s="1" t="str">
        <f>'by Unit'!A119</f>
        <v>Student D</v>
      </c>
      <c r="B36" s="53">
        <f>'by Unit'!B119</f>
        <v>0</v>
      </c>
      <c r="C36" s="72">
        <f t="shared" si="9"/>
        <v>0</v>
      </c>
      <c r="D36" s="53">
        <f>'by Unit'!C119</f>
        <v>0</v>
      </c>
      <c r="E36" s="72">
        <f t="shared" si="10"/>
        <v>0</v>
      </c>
      <c r="F36" s="53">
        <f>'by Unit'!D119</f>
        <v>0</v>
      </c>
      <c r="G36" s="72">
        <f t="shared" si="11"/>
        <v>0</v>
      </c>
      <c r="H36" s="53">
        <f>'by Unit'!E119</f>
        <v>0</v>
      </c>
      <c r="I36" s="72">
        <f t="shared" si="12"/>
        <v>0</v>
      </c>
      <c r="J36" s="53">
        <f>'by Unit'!F119</f>
        <v>0</v>
      </c>
      <c r="K36" s="72">
        <f t="shared" si="13"/>
        <v>0</v>
      </c>
      <c r="L36" s="53">
        <f>'by Unit'!G119</f>
        <v>0</v>
      </c>
      <c r="M36" s="72">
        <f t="shared" si="14"/>
        <v>0</v>
      </c>
      <c r="N36" s="53">
        <f>'by Unit'!H119</f>
        <v>0</v>
      </c>
      <c r="O36" s="72">
        <f t="shared" si="15"/>
        <v>0</v>
      </c>
      <c r="P36" s="53">
        <f>'by Unit'!I119</f>
        <v>0</v>
      </c>
      <c r="Q36" s="72">
        <f t="shared" si="16"/>
        <v>0</v>
      </c>
      <c r="R36" s="53"/>
      <c r="S36" s="72"/>
    </row>
    <row r="37" spans="1:19" x14ac:dyDescent="0.35">
      <c r="A37" s="1" t="str">
        <f>'by Unit'!A120</f>
        <v>Student E</v>
      </c>
      <c r="B37" s="53">
        <f>'by Unit'!B120</f>
        <v>0</v>
      </c>
      <c r="C37" s="72">
        <f t="shared" si="9"/>
        <v>0</v>
      </c>
      <c r="D37" s="53">
        <f>'by Unit'!C120</f>
        <v>0</v>
      </c>
      <c r="E37" s="72">
        <f t="shared" si="10"/>
        <v>0</v>
      </c>
      <c r="F37" s="53">
        <f>'by Unit'!D120</f>
        <v>0</v>
      </c>
      <c r="G37" s="72">
        <f t="shared" si="11"/>
        <v>0</v>
      </c>
      <c r="H37" s="53">
        <f>'by Unit'!E120</f>
        <v>0</v>
      </c>
      <c r="I37" s="72">
        <f t="shared" si="12"/>
        <v>0</v>
      </c>
      <c r="J37" s="53">
        <f>'by Unit'!F120</f>
        <v>0</v>
      </c>
      <c r="K37" s="72">
        <f t="shared" si="13"/>
        <v>0</v>
      </c>
      <c r="L37" s="53">
        <f>'by Unit'!G120</f>
        <v>0</v>
      </c>
      <c r="M37" s="72">
        <f t="shared" si="14"/>
        <v>0</v>
      </c>
      <c r="N37" s="53">
        <f>'by Unit'!H120</f>
        <v>0</v>
      </c>
      <c r="O37" s="72">
        <f t="shared" si="15"/>
        <v>0</v>
      </c>
      <c r="P37" s="53">
        <f>'by Unit'!I120</f>
        <v>0</v>
      </c>
      <c r="Q37" s="72">
        <f t="shared" si="16"/>
        <v>0</v>
      </c>
      <c r="R37" s="53"/>
      <c r="S37" s="72"/>
    </row>
    <row r="38" spans="1:19" x14ac:dyDescent="0.35">
      <c r="A38" s="1" t="str">
        <f>'by Unit'!A121</f>
        <v>Student F</v>
      </c>
      <c r="B38" s="53">
        <f>'by Unit'!B121</f>
        <v>0</v>
      </c>
      <c r="C38" s="72">
        <f t="shared" si="9"/>
        <v>0</v>
      </c>
      <c r="D38" s="53">
        <f>'by Unit'!C121</f>
        <v>0</v>
      </c>
      <c r="E38" s="72">
        <f t="shared" si="10"/>
        <v>0</v>
      </c>
      <c r="F38" s="53">
        <f>'by Unit'!D121</f>
        <v>0</v>
      </c>
      <c r="G38" s="72">
        <f t="shared" si="11"/>
        <v>0</v>
      </c>
      <c r="H38" s="53">
        <f>'by Unit'!E121</f>
        <v>0</v>
      </c>
      <c r="I38" s="72">
        <f t="shared" si="12"/>
        <v>0</v>
      </c>
      <c r="J38" s="53">
        <f>'by Unit'!F121</f>
        <v>0</v>
      </c>
      <c r="K38" s="72">
        <f t="shared" si="13"/>
        <v>0</v>
      </c>
      <c r="L38" s="53">
        <f>'by Unit'!G121</f>
        <v>0</v>
      </c>
      <c r="M38" s="72">
        <f t="shared" si="14"/>
        <v>0</v>
      </c>
      <c r="N38" s="53">
        <f>'by Unit'!H121</f>
        <v>0</v>
      </c>
      <c r="O38" s="72">
        <f t="shared" si="15"/>
        <v>0</v>
      </c>
      <c r="P38" s="53">
        <f>'by Unit'!I121</f>
        <v>0</v>
      </c>
      <c r="Q38" s="72">
        <f t="shared" si="16"/>
        <v>0</v>
      </c>
      <c r="R38" s="53"/>
      <c r="S38" s="72"/>
    </row>
    <row r="39" spans="1:19" x14ac:dyDescent="0.35">
      <c r="A39" s="1" t="str">
        <f>'by Unit'!A122</f>
        <v>Student G</v>
      </c>
      <c r="B39" s="53">
        <f>'by Unit'!B122</f>
        <v>0</v>
      </c>
      <c r="C39" s="72">
        <f t="shared" si="9"/>
        <v>0</v>
      </c>
      <c r="D39" s="53">
        <f>'by Unit'!C122</f>
        <v>0</v>
      </c>
      <c r="E39" s="72">
        <f t="shared" si="10"/>
        <v>0</v>
      </c>
      <c r="F39" s="53">
        <f>'by Unit'!D122</f>
        <v>0</v>
      </c>
      <c r="G39" s="72">
        <f t="shared" si="11"/>
        <v>0</v>
      </c>
      <c r="H39" s="53">
        <f>'by Unit'!E122</f>
        <v>0</v>
      </c>
      <c r="I39" s="72">
        <f t="shared" si="12"/>
        <v>0</v>
      </c>
      <c r="J39" s="53">
        <f>'by Unit'!F122</f>
        <v>0</v>
      </c>
      <c r="K39" s="72">
        <f t="shared" si="13"/>
        <v>0</v>
      </c>
      <c r="L39" s="53">
        <f>'by Unit'!G122</f>
        <v>0</v>
      </c>
      <c r="M39" s="72">
        <f t="shared" si="14"/>
        <v>0</v>
      </c>
      <c r="N39" s="53">
        <f>'by Unit'!H122</f>
        <v>0</v>
      </c>
      <c r="O39" s="72">
        <f t="shared" si="15"/>
        <v>0</v>
      </c>
      <c r="P39" s="53">
        <f>'by Unit'!I122</f>
        <v>0</v>
      </c>
      <c r="Q39" s="72">
        <f t="shared" si="16"/>
        <v>0</v>
      </c>
      <c r="R39" s="53"/>
      <c r="S39" s="72"/>
    </row>
    <row r="40" spans="1:19" x14ac:dyDescent="0.35">
      <c r="A40" s="1" t="str">
        <f>'by Unit'!A123</f>
        <v>Student H</v>
      </c>
      <c r="B40" s="53">
        <f>'by Unit'!B123</f>
        <v>0</v>
      </c>
      <c r="C40" s="72">
        <f t="shared" si="9"/>
        <v>0</v>
      </c>
      <c r="D40" s="53">
        <f>'by Unit'!C123</f>
        <v>0</v>
      </c>
      <c r="E40" s="72">
        <f t="shared" si="10"/>
        <v>0</v>
      </c>
      <c r="F40" s="53">
        <f>'by Unit'!D123</f>
        <v>0</v>
      </c>
      <c r="G40" s="72">
        <f t="shared" si="11"/>
        <v>0</v>
      </c>
      <c r="H40" s="53">
        <f>'by Unit'!E123</f>
        <v>0</v>
      </c>
      <c r="I40" s="72">
        <f t="shared" si="12"/>
        <v>0</v>
      </c>
      <c r="J40" s="53">
        <f>'by Unit'!F123</f>
        <v>0</v>
      </c>
      <c r="K40" s="72">
        <f t="shared" si="13"/>
        <v>0</v>
      </c>
      <c r="L40" s="53">
        <f>'by Unit'!G123</f>
        <v>0</v>
      </c>
      <c r="M40" s="72">
        <f t="shared" si="14"/>
        <v>0</v>
      </c>
      <c r="N40" s="53">
        <f>'by Unit'!H123</f>
        <v>0</v>
      </c>
      <c r="O40" s="72">
        <f t="shared" si="15"/>
        <v>0</v>
      </c>
      <c r="P40" s="53">
        <f>'by Unit'!I123</f>
        <v>0</v>
      </c>
      <c r="Q40" s="72">
        <f t="shared" si="16"/>
        <v>0</v>
      </c>
      <c r="R40" s="53"/>
      <c r="S40" s="72"/>
    </row>
    <row r="41" spans="1:19" x14ac:dyDescent="0.35">
      <c r="A41" s="1" t="str">
        <f>'by Unit'!A124</f>
        <v>Student I</v>
      </c>
      <c r="B41" s="53">
        <f>'by Unit'!B124</f>
        <v>0</v>
      </c>
      <c r="C41" s="72">
        <f t="shared" si="9"/>
        <v>0</v>
      </c>
      <c r="D41" s="53">
        <f>'by Unit'!C124</f>
        <v>0</v>
      </c>
      <c r="E41" s="72">
        <f t="shared" si="10"/>
        <v>0</v>
      </c>
      <c r="F41" s="53">
        <f>'by Unit'!D124</f>
        <v>0</v>
      </c>
      <c r="G41" s="72">
        <f t="shared" si="11"/>
        <v>0</v>
      </c>
      <c r="H41" s="53">
        <f>'by Unit'!E124</f>
        <v>0</v>
      </c>
      <c r="I41" s="72">
        <f t="shared" si="12"/>
        <v>0</v>
      </c>
      <c r="J41" s="53">
        <f>'by Unit'!F124</f>
        <v>0</v>
      </c>
      <c r="K41" s="72">
        <f t="shared" si="13"/>
        <v>0</v>
      </c>
      <c r="L41" s="53">
        <f>'by Unit'!G124</f>
        <v>0</v>
      </c>
      <c r="M41" s="72">
        <f t="shared" si="14"/>
        <v>0</v>
      </c>
      <c r="N41" s="53">
        <f>'by Unit'!H124</f>
        <v>0</v>
      </c>
      <c r="O41" s="72">
        <f t="shared" si="15"/>
        <v>0</v>
      </c>
      <c r="P41" s="53">
        <f>'by Unit'!I124</f>
        <v>0</v>
      </c>
      <c r="Q41" s="72">
        <f t="shared" si="16"/>
        <v>0</v>
      </c>
      <c r="R41" s="53"/>
      <c r="S41" s="72"/>
    </row>
    <row r="42" spans="1:19" x14ac:dyDescent="0.35">
      <c r="A42" s="1" t="str">
        <f>'by Unit'!A125</f>
        <v>Student J</v>
      </c>
      <c r="B42" s="53">
        <f>'by Unit'!B125</f>
        <v>0</v>
      </c>
      <c r="C42" s="72">
        <f t="shared" si="9"/>
        <v>0</v>
      </c>
      <c r="D42" s="53">
        <f>'by Unit'!C125</f>
        <v>0</v>
      </c>
      <c r="E42" s="72">
        <f t="shared" si="10"/>
        <v>0</v>
      </c>
      <c r="F42" s="53">
        <f>'by Unit'!D125</f>
        <v>0</v>
      </c>
      <c r="G42" s="72">
        <f t="shared" si="11"/>
        <v>0</v>
      </c>
      <c r="H42" s="53">
        <f>'by Unit'!E125</f>
        <v>0</v>
      </c>
      <c r="I42" s="72">
        <f t="shared" si="12"/>
        <v>0</v>
      </c>
      <c r="J42" s="53">
        <f>'by Unit'!F125</f>
        <v>0</v>
      </c>
      <c r="K42" s="72">
        <f t="shared" si="13"/>
        <v>0</v>
      </c>
      <c r="L42" s="53">
        <f>'by Unit'!G125</f>
        <v>0</v>
      </c>
      <c r="M42" s="72">
        <f t="shared" si="14"/>
        <v>0</v>
      </c>
      <c r="N42" s="53">
        <f>'by Unit'!H125</f>
        <v>0</v>
      </c>
      <c r="O42" s="72">
        <f t="shared" si="15"/>
        <v>0</v>
      </c>
      <c r="P42" s="53">
        <f>'by Unit'!I125</f>
        <v>0</v>
      </c>
      <c r="Q42" s="72">
        <f t="shared" si="16"/>
        <v>0</v>
      </c>
      <c r="R42" s="53"/>
      <c r="S42" s="72"/>
    </row>
    <row r="43" spans="1:19" x14ac:dyDescent="0.35">
      <c r="A43" s="1" t="str">
        <f>'by Unit'!A126</f>
        <v>Student K</v>
      </c>
      <c r="B43" s="53">
        <f>'by Unit'!B126</f>
        <v>0</v>
      </c>
      <c r="C43" s="72">
        <f t="shared" si="9"/>
        <v>0</v>
      </c>
      <c r="D43" s="53">
        <f>'by Unit'!C126</f>
        <v>0</v>
      </c>
      <c r="E43" s="72">
        <f t="shared" si="10"/>
        <v>0</v>
      </c>
      <c r="F43" s="53">
        <f>'by Unit'!D126</f>
        <v>0</v>
      </c>
      <c r="G43" s="72">
        <f t="shared" si="11"/>
        <v>0</v>
      </c>
      <c r="H43" s="53">
        <f>'by Unit'!E126</f>
        <v>0</v>
      </c>
      <c r="I43" s="72">
        <f t="shared" si="12"/>
        <v>0</v>
      </c>
      <c r="J43" s="53">
        <f>'by Unit'!F126</f>
        <v>0</v>
      </c>
      <c r="K43" s="72">
        <f t="shared" si="13"/>
        <v>0</v>
      </c>
      <c r="L43" s="53">
        <f>'by Unit'!G126</f>
        <v>0</v>
      </c>
      <c r="M43" s="72">
        <f t="shared" si="14"/>
        <v>0</v>
      </c>
      <c r="N43" s="53">
        <f>'by Unit'!H126</f>
        <v>0</v>
      </c>
      <c r="O43" s="72">
        <f t="shared" si="15"/>
        <v>0</v>
      </c>
      <c r="P43" s="53">
        <f>'by Unit'!I126</f>
        <v>0</v>
      </c>
      <c r="Q43" s="72">
        <f t="shared" si="16"/>
        <v>0</v>
      </c>
      <c r="R43" s="53"/>
      <c r="S43" s="72"/>
    </row>
    <row r="44" spans="1:19" x14ac:dyDescent="0.35">
      <c r="A44" s="1" t="str">
        <f>'by Unit'!A127</f>
        <v>Student L</v>
      </c>
      <c r="B44" s="53">
        <f>'by Unit'!B127</f>
        <v>0</v>
      </c>
      <c r="C44" s="72">
        <f t="shared" si="9"/>
        <v>0</v>
      </c>
      <c r="D44" s="53">
        <f>'by Unit'!C127</f>
        <v>0</v>
      </c>
      <c r="E44" s="72">
        <f t="shared" si="10"/>
        <v>0</v>
      </c>
      <c r="F44" s="53">
        <f>'by Unit'!D127</f>
        <v>0</v>
      </c>
      <c r="G44" s="72">
        <f t="shared" si="11"/>
        <v>0</v>
      </c>
      <c r="H44" s="53">
        <f>'by Unit'!E127</f>
        <v>0</v>
      </c>
      <c r="I44" s="72">
        <f t="shared" si="12"/>
        <v>0</v>
      </c>
      <c r="J44" s="53">
        <f>'by Unit'!F127</f>
        <v>0</v>
      </c>
      <c r="K44" s="72">
        <f t="shared" si="13"/>
        <v>0</v>
      </c>
      <c r="L44" s="53">
        <f>'by Unit'!G127</f>
        <v>0</v>
      </c>
      <c r="M44" s="72">
        <f t="shared" si="14"/>
        <v>0</v>
      </c>
      <c r="N44" s="53">
        <f>'by Unit'!H127</f>
        <v>0</v>
      </c>
      <c r="O44" s="72">
        <f t="shared" si="15"/>
        <v>0</v>
      </c>
      <c r="P44" s="53">
        <f>'by Unit'!I127</f>
        <v>0</v>
      </c>
      <c r="Q44" s="72">
        <f t="shared" si="16"/>
        <v>0</v>
      </c>
      <c r="R44" s="53"/>
      <c r="S44" s="72"/>
    </row>
    <row r="45" spans="1:19" x14ac:dyDescent="0.35">
      <c r="A45" s="1" t="str">
        <f>'by Unit'!A128</f>
        <v>Student M</v>
      </c>
      <c r="B45" s="53">
        <f>'by Unit'!B128</f>
        <v>0</v>
      </c>
      <c r="C45" s="72">
        <f t="shared" si="9"/>
        <v>0</v>
      </c>
      <c r="D45" s="53">
        <f>'by Unit'!C128</f>
        <v>0</v>
      </c>
      <c r="E45" s="72">
        <f t="shared" si="10"/>
        <v>0</v>
      </c>
      <c r="F45" s="53">
        <f>'by Unit'!D128</f>
        <v>0</v>
      </c>
      <c r="G45" s="72">
        <f t="shared" si="11"/>
        <v>0</v>
      </c>
      <c r="H45" s="53">
        <f>'by Unit'!E128</f>
        <v>0</v>
      </c>
      <c r="I45" s="72">
        <f t="shared" si="12"/>
        <v>0</v>
      </c>
      <c r="J45" s="53">
        <f>'by Unit'!F128</f>
        <v>0</v>
      </c>
      <c r="K45" s="72">
        <f t="shared" si="13"/>
        <v>0</v>
      </c>
      <c r="L45" s="53">
        <f>'by Unit'!G128</f>
        <v>0</v>
      </c>
      <c r="M45" s="72">
        <f t="shared" si="14"/>
        <v>0</v>
      </c>
      <c r="N45" s="53">
        <f>'by Unit'!H128</f>
        <v>0</v>
      </c>
      <c r="O45" s="72">
        <f t="shared" si="15"/>
        <v>0</v>
      </c>
      <c r="P45" s="53">
        <f>'by Unit'!I128</f>
        <v>0</v>
      </c>
      <c r="Q45" s="72">
        <f t="shared" si="16"/>
        <v>0</v>
      </c>
      <c r="R45" s="53"/>
      <c r="S45" s="72"/>
    </row>
    <row r="46" spans="1:19" x14ac:dyDescent="0.35">
      <c r="A46" s="1" t="str">
        <f>'by Unit'!A129</f>
        <v>Student N</v>
      </c>
      <c r="B46" s="53">
        <f>'by Unit'!B129</f>
        <v>0</v>
      </c>
      <c r="C46" s="72">
        <f t="shared" si="9"/>
        <v>0</v>
      </c>
      <c r="D46" s="53">
        <f>'by Unit'!C129</f>
        <v>0</v>
      </c>
      <c r="E46" s="72">
        <f t="shared" si="10"/>
        <v>0</v>
      </c>
      <c r="F46" s="53">
        <f>'by Unit'!D129</f>
        <v>0</v>
      </c>
      <c r="G46" s="72">
        <f t="shared" si="11"/>
        <v>0</v>
      </c>
      <c r="H46" s="53">
        <f>'by Unit'!E129</f>
        <v>0</v>
      </c>
      <c r="I46" s="72">
        <f t="shared" si="12"/>
        <v>0</v>
      </c>
      <c r="J46" s="53">
        <f>'by Unit'!F129</f>
        <v>0</v>
      </c>
      <c r="K46" s="72">
        <f t="shared" si="13"/>
        <v>0</v>
      </c>
      <c r="L46" s="53">
        <f>'by Unit'!G129</f>
        <v>0</v>
      </c>
      <c r="M46" s="72">
        <f t="shared" si="14"/>
        <v>0</v>
      </c>
      <c r="N46" s="53">
        <f>'by Unit'!H129</f>
        <v>0</v>
      </c>
      <c r="O46" s="72">
        <f t="shared" si="15"/>
        <v>0</v>
      </c>
      <c r="P46" s="53">
        <f>'by Unit'!I129</f>
        <v>0</v>
      </c>
      <c r="Q46" s="72">
        <f t="shared" si="16"/>
        <v>0</v>
      </c>
      <c r="R46" s="53"/>
      <c r="S46" s="72"/>
    </row>
    <row r="47" spans="1:19" x14ac:dyDescent="0.35">
      <c r="A47" s="1" t="str">
        <f>'by Unit'!A130</f>
        <v>Student O</v>
      </c>
      <c r="B47" s="53">
        <f>'by Unit'!B130</f>
        <v>0</v>
      </c>
      <c r="C47" s="72">
        <f t="shared" si="9"/>
        <v>0</v>
      </c>
      <c r="D47" s="53">
        <f>'by Unit'!C130</f>
        <v>0</v>
      </c>
      <c r="E47" s="72">
        <f t="shared" si="10"/>
        <v>0</v>
      </c>
      <c r="F47" s="53">
        <f>'by Unit'!D130</f>
        <v>0</v>
      </c>
      <c r="G47" s="72">
        <f t="shared" si="11"/>
        <v>0</v>
      </c>
      <c r="H47" s="53">
        <f>'by Unit'!E130</f>
        <v>0</v>
      </c>
      <c r="I47" s="72">
        <f t="shared" si="12"/>
        <v>0</v>
      </c>
      <c r="J47" s="53">
        <f>'by Unit'!F130</f>
        <v>0</v>
      </c>
      <c r="K47" s="72">
        <f t="shared" si="13"/>
        <v>0</v>
      </c>
      <c r="L47" s="53">
        <f>'by Unit'!G130</f>
        <v>0</v>
      </c>
      <c r="M47" s="72">
        <f t="shared" si="14"/>
        <v>0</v>
      </c>
      <c r="N47" s="53">
        <f>'by Unit'!H130</f>
        <v>0</v>
      </c>
      <c r="O47" s="72">
        <f t="shared" si="15"/>
        <v>0</v>
      </c>
      <c r="P47" s="53">
        <f>'by Unit'!I130</f>
        <v>0</v>
      </c>
      <c r="Q47" s="72">
        <f t="shared" si="16"/>
        <v>0</v>
      </c>
      <c r="R47" s="53"/>
      <c r="S47" s="72"/>
    </row>
    <row r="48" spans="1:19" x14ac:dyDescent="0.35">
      <c r="A48" s="1" t="str">
        <f>'by Unit'!A131</f>
        <v>Student P</v>
      </c>
      <c r="B48" s="53">
        <f>'by Unit'!B131</f>
        <v>0</v>
      </c>
      <c r="C48" s="72">
        <f t="shared" si="9"/>
        <v>0</v>
      </c>
      <c r="D48" s="53">
        <f>'by Unit'!C131</f>
        <v>0</v>
      </c>
      <c r="E48" s="72">
        <f t="shared" si="10"/>
        <v>0</v>
      </c>
      <c r="F48" s="53">
        <f>'by Unit'!D131</f>
        <v>0</v>
      </c>
      <c r="G48" s="72">
        <f t="shared" si="11"/>
        <v>0</v>
      </c>
      <c r="H48" s="53">
        <f>'by Unit'!E131</f>
        <v>0</v>
      </c>
      <c r="I48" s="72">
        <f t="shared" si="12"/>
        <v>0</v>
      </c>
      <c r="J48" s="53">
        <f>'by Unit'!F131</f>
        <v>0</v>
      </c>
      <c r="K48" s="72">
        <f t="shared" si="13"/>
        <v>0</v>
      </c>
      <c r="L48" s="53">
        <f>'by Unit'!G131</f>
        <v>0</v>
      </c>
      <c r="M48" s="72">
        <f t="shared" si="14"/>
        <v>0</v>
      </c>
      <c r="N48" s="53">
        <f>'by Unit'!H131</f>
        <v>0</v>
      </c>
      <c r="O48" s="72">
        <f t="shared" si="15"/>
        <v>0</v>
      </c>
      <c r="P48" s="53">
        <f>'by Unit'!I131</f>
        <v>0</v>
      </c>
      <c r="Q48" s="72">
        <f t="shared" si="16"/>
        <v>0</v>
      </c>
      <c r="R48" s="53"/>
      <c r="S48" s="72"/>
    </row>
    <row r="49" spans="1:19" x14ac:dyDescent="0.35">
      <c r="A49" s="1" t="str">
        <f>'by Unit'!A132</f>
        <v>Student Q</v>
      </c>
      <c r="B49" s="53">
        <f>'by Unit'!B132</f>
        <v>0</v>
      </c>
      <c r="C49" s="72">
        <f t="shared" si="9"/>
        <v>0</v>
      </c>
      <c r="D49" s="53">
        <f>'by Unit'!C132</f>
        <v>0</v>
      </c>
      <c r="E49" s="72">
        <f t="shared" si="10"/>
        <v>0</v>
      </c>
      <c r="F49" s="53">
        <f>'by Unit'!D132</f>
        <v>0</v>
      </c>
      <c r="G49" s="72">
        <f t="shared" si="11"/>
        <v>0</v>
      </c>
      <c r="H49" s="53">
        <f>'by Unit'!E132</f>
        <v>0</v>
      </c>
      <c r="I49" s="72">
        <f t="shared" si="12"/>
        <v>0</v>
      </c>
      <c r="J49" s="53">
        <f>'by Unit'!F132</f>
        <v>0</v>
      </c>
      <c r="K49" s="72">
        <f t="shared" si="13"/>
        <v>0</v>
      </c>
      <c r="L49" s="53">
        <f>'by Unit'!G132</f>
        <v>0</v>
      </c>
      <c r="M49" s="72">
        <f t="shared" si="14"/>
        <v>0</v>
      </c>
      <c r="N49" s="53">
        <f>'by Unit'!H132</f>
        <v>0</v>
      </c>
      <c r="O49" s="72">
        <f t="shared" si="15"/>
        <v>0</v>
      </c>
      <c r="P49" s="53">
        <f>'by Unit'!I132</f>
        <v>0</v>
      </c>
      <c r="Q49" s="72">
        <f t="shared" si="16"/>
        <v>0</v>
      </c>
      <c r="R49" s="53"/>
      <c r="S49" s="72"/>
    </row>
    <row r="50" spans="1:19" x14ac:dyDescent="0.35">
      <c r="A50" s="1" t="str">
        <f>'by Unit'!A133</f>
        <v>Student R</v>
      </c>
      <c r="B50" s="53">
        <f>'by Unit'!B133</f>
        <v>0</v>
      </c>
      <c r="C50" s="72">
        <f t="shared" si="9"/>
        <v>0</v>
      </c>
      <c r="D50" s="53">
        <f>'by Unit'!C133</f>
        <v>0</v>
      </c>
      <c r="E50" s="72">
        <f t="shared" si="10"/>
        <v>0</v>
      </c>
      <c r="F50" s="53">
        <f>'by Unit'!D133</f>
        <v>0</v>
      </c>
      <c r="G50" s="72">
        <f t="shared" si="11"/>
        <v>0</v>
      </c>
      <c r="H50" s="53">
        <f>'by Unit'!E133</f>
        <v>0</v>
      </c>
      <c r="I50" s="72">
        <f t="shared" si="12"/>
        <v>0</v>
      </c>
      <c r="J50" s="53">
        <f>'by Unit'!F133</f>
        <v>0</v>
      </c>
      <c r="K50" s="72">
        <f t="shared" si="13"/>
        <v>0</v>
      </c>
      <c r="L50" s="53">
        <f>'by Unit'!G133</f>
        <v>0</v>
      </c>
      <c r="M50" s="72">
        <f t="shared" si="14"/>
        <v>0</v>
      </c>
      <c r="N50" s="53">
        <f>'by Unit'!H133</f>
        <v>0</v>
      </c>
      <c r="O50" s="72">
        <f t="shared" si="15"/>
        <v>0</v>
      </c>
      <c r="P50" s="53">
        <f>'by Unit'!I133</f>
        <v>0</v>
      </c>
      <c r="Q50" s="72">
        <f t="shared" si="16"/>
        <v>0</v>
      </c>
      <c r="R50" s="53"/>
      <c r="S50" s="72"/>
    </row>
    <row r="51" spans="1:19" x14ac:dyDescent="0.35">
      <c r="A51" s="1" t="str">
        <f>'by Unit'!A134</f>
        <v>Student S</v>
      </c>
      <c r="B51" s="53">
        <f>'by Unit'!B134</f>
        <v>0</v>
      </c>
      <c r="C51" s="72">
        <f t="shared" si="9"/>
        <v>0</v>
      </c>
      <c r="D51" s="53">
        <f>'by Unit'!C134</f>
        <v>0</v>
      </c>
      <c r="E51" s="72">
        <f t="shared" si="10"/>
        <v>0</v>
      </c>
      <c r="F51" s="53">
        <f>'by Unit'!D134</f>
        <v>0</v>
      </c>
      <c r="G51" s="72">
        <f t="shared" si="11"/>
        <v>0</v>
      </c>
      <c r="H51" s="53">
        <f>'by Unit'!E134</f>
        <v>0</v>
      </c>
      <c r="I51" s="72">
        <f t="shared" si="12"/>
        <v>0</v>
      </c>
      <c r="J51" s="53">
        <f>'by Unit'!F134</f>
        <v>0</v>
      </c>
      <c r="K51" s="72">
        <f t="shared" si="13"/>
        <v>0</v>
      </c>
      <c r="L51" s="53">
        <f>'by Unit'!G134</f>
        <v>0</v>
      </c>
      <c r="M51" s="72">
        <f t="shared" si="14"/>
        <v>0</v>
      </c>
      <c r="N51" s="53">
        <f>'by Unit'!H134</f>
        <v>0</v>
      </c>
      <c r="O51" s="72">
        <f t="shared" si="15"/>
        <v>0</v>
      </c>
      <c r="P51" s="53">
        <f>'by Unit'!I134</f>
        <v>0</v>
      </c>
      <c r="Q51" s="72">
        <f t="shared" si="16"/>
        <v>0</v>
      </c>
      <c r="R51" s="53"/>
      <c r="S51" s="72"/>
    </row>
    <row r="52" spans="1:19" x14ac:dyDescent="0.35">
      <c r="A52" s="1" t="str">
        <f>'by Unit'!A135</f>
        <v>Student T</v>
      </c>
      <c r="B52" s="53">
        <f>'by Unit'!B135</f>
        <v>0</v>
      </c>
      <c r="C52" s="72">
        <f t="shared" si="9"/>
        <v>0</v>
      </c>
      <c r="D52" s="53">
        <f>'by Unit'!C135</f>
        <v>0</v>
      </c>
      <c r="E52" s="72">
        <f t="shared" si="10"/>
        <v>0</v>
      </c>
      <c r="F52" s="53">
        <f>'by Unit'!D135</f>
        <v>0</v>
      </c>
      <c r="G52" s="72">
        <f t="shared" si="11"/>
        <v>0</v>
      </c>
      <c r="H52" s="53">
        <f>'by Unit'!E135</f>
        <v>0</v>
      </c>
      <c r="I52" s="72">
        <f t="shared" si="12"/>
        <v>0</v>
      </c>
      <c r="J52" s="53">
        <f>'by Unit'!F135</f>
        <v>0</v>
      </c>
      <c r="K52" s="72">
        <f t="shared" si="13"/>
        <v>0</v>
      </c>
      <c r="L52" s="53">
        <f>'by Unit'!G135</f>
        <v>0</v>
      </c>
      <c r="M52" s="72">
        <f t="shared" si="14"/>
        <v>0</v>
      </c>
      <c r="N52" s="53">
        <f>'by Unit'!H135</f>
        <v>0</v>
      </c>
      <c r="O52" s="72">
        <f t="shared" si="15"/>
        <v>0</v>
      </c>
      <c r="P52" s="53">
        <f>'by Unit'!I135</f>
        <v>0</v>
      </c>
      <c r="Q52" s="72">
        <f t="shared" si="16"/>
        <v>0</v>
      </c>
      <c r="R52" s="53"/>
      <c r="S52" s="72"/>
    </row>
    <row r="53" spans="1:19" x14ac:dyDescent="0.35">
      <c r="A53" s="1" t="str">
        <f>'by Unit'!A136</f>
        <v>Student U</v>
      </c>
      <c r="B53" s="53">
        <f>'by Unit'!B136</f>
        <v>0</v>
      </c>
      <c r="C53" s="72">
        <f t="shared" si="9"/>
        <v>0</v>
      </c>
      <c r="D53" s="53">
        <f>'by Unit'!C136</f>
        <v>0</v>
      </c>
      <c r="E53" s="72">
        <f t="shared" si="10"/>
        <v>0</v>
      </c>
      <c r="F53" s="53">
        <f>'by Unit'!D136</f>
        <v>0</v>
      </c>
      <c r="G53" s="72">
        <f t="shared" si="11"/>
        <v>0</v>
      </c>
      <c r="H53" s="53">
        <f>'by Unit'!E136</f>
        <v>0</v>
      </c>
      <c r="I53" s="72">
        <f t="shared" si="12"/>
        <v>0</v>
      </c>
      <c r="J53" s="53">
        <f>'by Unit'!F136</f>
        <v>0</v>
      </c>
      <c r="K53" s="72">
        <f t="shared" si="13"/>
        <v>0</v>
      </c>
      <c r="L53" s="53">
        <f>'by Unit'!G136</f>
        <v>0</v>
      </c>
      <c r="M53" s="72">
        <f t="shared" si="14"/>
        <v>0</v>
      </c>
      <c r="N53" s="53">
        <f>'by Unit'!H136</f>
        <v>0</v>
      </c>
      <c r="O53" s="72">
        <f t="shared" si="15"/>
        <v>0</v>
      </c>
      <c r="P53" s="53">
        <f>'by Unit'!I136</f>
        <v>0</v>
      </c>
      <c r="Q53" s="72">
        <f t="shared" si="16"/>
        <v>0</v>
      </c>
      <c r="R53" s="53"/>
      <c r="S53" s="72"/>
    </row>
    <row r="54" spans="1:19" x14ac:dyDescent="0.35">
      <c r="A54" s="1" t="str">
        <f>'by Unit'!A137</f>
        <v>Student V</v>
      </c>
      <c r="B54" s="53">
        <f>'by Unit'!B137</f>
        <v>0</v>
      </c>
      <c r="C54" s="72">
        <f t="shared" si="9"/>
        <v>0</v>
      </c>
      <c r="D54" s="53">
        <f>'by Unit'!C137</f>
        <v>0</v>
      </c>
      <c r="E54" s="72">
        <f t="shared" si="10"/>
        <v>0</v>
      </c>
      <c r="F54" s="53">
        <f>'by Unit'!D137</f>
        <v>0</v>
      </c>
      <c r="G54" s="72">
        <f t="shared" si="11"/>
        <v>0</v>
      </c>
      <c r="H54" s="53">
        <f>'by Unit'!E137</f>
        <v>0</v>
      </c>
      <c r="I54" s="72">
        <f t="shared" si="12"/>
        <v>0</v>
      </c>
      <c r="J54" s="53">
        <f>'by Unit'!F137</f>
        <v>0</v>
      </c>
      <c r="K54" s="72">
        <f t="shared" si="13"/>
        <v>0</v>
      </c>
      <c r="L54" s="53">
        <f>'by Unit'!G137</f>
        <v>0</v>
      </c>
      <c r="M54" s="72">
        <f t="shared" si="14"/>
        <v>0</v>
      </c>
      <c r="N54" s="53">
        <f>'by Unit'!H137</f>
        <v>0</v>
      </c>
      <c r="O54" s="72">
        <f t="shared" si="15"/>
        <v>0</v>
      </c>
      <c r="P54" s="53">
        <f>'by Unit'!I137</f>
        <v>0</v>
      </c>
      <c r="Q54" s="72">
        <f t="shared" si="16"/>
        <v>0</v>
      </c>
      <c r="R54" s="53"/>
      <c r="S54" s="72"/>
    </row>
    <row r="55" spans="1:19" x14ac:dyDescent="0.35">
      <c r="A55" s="1" t="str">
        <f>'by Unit'!A138</f>
        <v>Student W</v>
      </c>
      <c r="B55" s="53">
        <f>'by Unit'!B138</f>
        <v>0</v>
      </c>
      <c r="C55" s="72">
        <f t="shared" si="9"/>
        <v>0</v>
      </c>
      <c r="D55" s="53">
        <f>'by Unit'!C138</f>
        <v>0</v>
      </c>
      <c r="E55" s="72">
        <f t="shared" si="10"/>
        <v>0</v>
      </c>
      <c r="F55" s="53">
        <f>'by Unit'!D138</f>
        <v>0</v>
      </c>
      <c r="G55" s="72">
        <f t="shared" si="11"/>
        <v>0</v>
      </c>
      <c r="H55" s="53">
        <f>'by Unit'!E138</f>
        <v>0</v>
      </c>
      <c r="I55" s="72">
        <f t="shared" si="12"/>
        <v>0</v>
      </c>
      <c r="J55" s="53">
        <f>'by Unit'!F138</f>
        <v>0</v>
      </c>
      <c r="K55" s="72">
        <f t="shared" si="13"/>
        <v>0</v>
      </c>
      <c r="L55" s="53">
        <f>'by Unit'!G138</f>
        <v>0</v>
      </c>
      <c r="M55" s="72">
        <f t="shared" si="14"/>
        <v>0</v>
      </c>
      <c r="N55" s="53">
        <f>'by Unit'!H138</f>
        <v>0</v>
      </c>
      <c r="O55" s="72">
        <f t="shared" si="15"/>
        <v>0</v>
      </c>
      <c r="P55" s="53">
        <f>'by Unit'!I138</f>
        <v>0</v>
      </c>
      <c r="Q55" s="72">
        <f t="shared" si="16"/>
        <v>0</v>
      </c>
      <c r="R55" s="53"/>
      <c r="S55" s="72"/>
    </row>
    <row r="56" spans="1:19" x14ac:dyDescent="0.35">
      <c r="A56" s="1" t="str">
        <f>'by Unit'!A139</f>
        <v>Student X</v>
      </c>
      <c r="B56" s="53">
        <f>'by Unit'!B139</f>
        <v>0</v>
      </c>
      <c r="C56" s="72">
        <f t="shared" si="9"/>
        <v>0</v>
      </c>
      <c r="D56" s="53">
        <f>'by Unit'!C139</f>
        <v>0</v>
      </c>
      <c r="E56" s="72">
        <f t="shared" si="10"/>
        <v>0</v>
      </c>
      <c r="F56" s="53">
        <f>'by Unit'!D139</f>
        <v>0</v>
      </c>
      <c r="G56" s="72">
        <f t="shared" si="11"/>
        <v>0</v>
      </c>
      <c r="H56" s="53">
        <f>'by Unit'!E139</f>
        <v>0</v>
      </c>
      <c r="I56" s="72">
        <f t="shared" si="12"/>
        <v>0</v>
      </c>
      <c r="J56" s="53">
        <f>'by Unit'!F139</f>
        <v>0</v>
      </c>
      <c r="K56" s="72">
        <f t="shared" si="13"/>
        <v>0</v>
      </c>
      <c r="L56" s="53">
        <f>'by Unit'!G139</f>
        <v>0</v>
      </c>
      <c r="M56" s="72">
        <f t="shared" si="14"/>
        <v>0</v>
      </c>
      <c r="N56" s="53">
        <f>'by Unit'!H139</f>
        <v>0</v>
      </c>
      <c r="O56" s="72">
        <f t="shared" si="15"/>
        <v>0</v>
      </c>
      <c r="P56" s="53">
        <f>'by Unit'!I139</f>
        <v>0</v>
      </c>
      <c r="Q56" s="72">
        <f t="shared" si="16"/>
        <v>0</v>
      </c>
      <c r="R56" s="53"/>
      <c r="S56" s="72"/>
    </row>
    <row r="57" spans="1:19" x14ac:dyDescent="0.35">
      <c r="A57" s="1" t="str">
        <f>'by Unit'!A140</f>
        <v>Student Y</v>
      </c>
      <c r="B57" s="53">
        <f>'by Unit'!B140</f>
        <v>0</v>
      </c>
      <c r="C57" s="72">
        <f t="shared" si="9"/>
        <v>0</v>
      </c>
      <c r="D57" s="53">
        <f>'by Unit'!C140</f>
        <v>0</v>
      </c>
      <c r="E57" s="72">
        <f t="shared" si="10"/>
        <v>0</v>
      </c>
      <c r="F57" s="53">
        <f>'by Unit'!D140</f>
        <v>0</v>
      </c>
      <c r="G57" s="72">
        <f t="shared" si="11"/>
        <v>0</v>
      </c>
      <c r="H57" s="53">
        <f>'by Unit'!E140</f>
        <v>0</v>
      </c>
      <c r="I57" s="72">
        <f t="shared" si="12"/>
        <v>0</v>
      </c>
      <c r="J57" s="53">
        <f>'by Unit'!F140</f>
        <v>0</v>
      </c>
      <c r="K57" s="72">
        <f t="shared" si="13"/>
        <v>0</v>
      </c>
      <c r="L57" s="53">
        <f>'by Unit'!G140</f>
        <v>0</v>
      </c>
      <c r="M57" s="72">
        <f t="shared" si="14"/>
        <v>0</v>
      </c>
      <c r="N57" s="53">
        <f>'by Unit'!H140</f>
        <v>0</v>
      </c>
      <c r="O57" s="72">
        <f t="shared" si="15"/>
        <v>0</v>
      </c>
      <c r="P57" s="53">
        <f>'by Unit'!I140</f>
        <v>0</v>
      </c>
      <c r="Q57" s="72">
        <f t="shared" si="16"/>
        <v>0</v>
      </c>
      <c r="R57" s="53"/>
      <c r="S57" s="72"/>
    </row>
    <row r="59" spans="1:19" x14ac:dyDescent="0.35">
      <c r="A59" s="1" t="s">
        <v>5</v>
      </c>
      <c r="C59" s="1">
        <f>AVERAGE(C33:C57)</f>
        <v>0</v>
      </c>
      <c r="E59" s="1">
        <f t="shared" ref="E59:Q59" si="17">AVERAGE(E33:E57)</f>
        <v>0</v>
      </c>
      <c r="G59" s="1">
        <f t="shared" si="17"/>
        <v>0</v>
      </c>
      <c r="I59" s="1">
        <f t="shared" si="17"/>
        <v>0</v>
      </c>
      <c r="K59" s="1">
        <f t="shared" si="17"/>
        <v>0</v>
      </c>
      <c r="M59" s="1">
        <f t="shared" si="17"/>
        <v>0</v>
      </c>
      <c r="O59" s="1">
        <f t="shared" si="17"/>
        <v>0</v>
      </c>
      <c r="Q59" s="1">
        <f t="shared" si="17"/>
        <v>0</v>
      </c>
    </row>
    <row r="63" spans="1:19" x14ac:dyDescent="0.35">
      <c r="A63" s="1" t="str">
        <f>'by Unit'!A146</f>
        <v>Student A</v>
      </c>
      <c r="B63" s="53">
        <f>'by Unit'!B146</f>
        <v>0</v>
      </c>
      <c r="C63" s="72">
        <f t="shared" ref="C63:C87" si="18">(B63/$B$2)*100</f>
        <v>0</v>
      </c>
      <c r="D63" s="53">
        <f>'by Unit'!C146</f>
        <v>0</v>
      </c>
      <c r="E63" s="72">
        <f t="shared" ref="E63:E87" si="19">(D63/$D$2)*100</f>
        <v>0</v>
      </c>
      <c r="F63" s="53">
        <f>'by Unit'!D146</f>
        <v>0</v>
      </c>
      <c r="G63" s="72">
        <f t="shared" ref="G63:G87" si="20">(F63/$F$2)*100</f>
        <v>0</v>
      </c>
      <c r="H63" s="53">
        <f>'by Unit'!E146</f>
        <v>0</v>
      </c>
      <c r="I63" s="72">
        <f t="shared" ref="I63:I87" si="21">(H63/$H$2)*100</f>
        <v>0</v>
      </c>
      <c r="J63" s="53">
        <f>'by Unit'!F146</f>
        <v>0</v>
      </c>
      <c r="K63" s="72">
        <f t="shared" ref="K63:K87" si="22">(J63/$J$2)*100</f>
        <v>0</v>
      </c>
      <c r="L63" s="53">
        <f>'by Unit'!G146</f>
        <v>0</v>
      </c>
      <c r="M63" s="72">
        <f t="shared" ref="M63:M87" si="23">(L63/$L$2)*100</f>
        <v>0</v>
      </c>
      <c r="N63" s="53">
        <f>'by Unit'!H146</f>
        <v>0</v>
      </c>
      <c r="O63" s="72">
        <f t="shared" ref="O63:O87" si="24">(N63/$N$2)*100</f>
        <v>0</v>
      </c>
      <c r="P63" s="53">
        <f>'by Unit'!I146</f>
        <v>0</v>
      </c>
      <c r="Q63" s="72">
        <f t="shared" ref="Q63:Q87" si="25">(P63/$P$2)*100</f>
        <v>0</v>
      </c>
      <c r="R63" s="53"/>
      <c r="S63" s="72"/>
    </row>
    <row r="64" spans="1:19" x14ac:dyDescent="0.35">
      <c r="A64" s="1" t="str">
        <f>'by Unit'!A147</f>
        <v>Student B</v>
      </c>
      <c r="B64" s="53">
        <f>'by Unit'!B147</f>
        <v>0</v>
      </c>
      <c r="C64" s="72">
        <f t="shared" si="18"/>
        <v>0</v>
      </c>
      <c r="D64" s="53">
        <f>'by Unit'!C147</f>
        <v>0</v>
      </c>
      <c r="E64" s="72">
        <f t="shared" si="19"/>
        <v>0</v>
      </c>
      <c r="F64" s="53">
        <f>'by Unit'!D147</f>
        <v>0</v>
      </c>
      <c r="G64" s="72">
        <f t="shared" si="20"/>
        <v>0</v>
      </c>
      <c r="H64" s="53">
        <f>'by Unit'!E147</f>
        <v>0</v>
      </c>
      <c r="I64" s="72">
        <f t="shared" si="21"/>
        <v>0</v>
      </c>
      <c r="J64" s="53">
        <f>'by Unit'!F147</f>
        <v>0</v>
      </c>
      <c r="K64" s="72">
        <f t="shared" si="22"/>
        <v>0</v>
      </c>
      <c r="L64" s="53">
        <f>'by Unit'!G147</f>
        <v>0</v>
      </c>
      <c r="M64" s="72">
        <f t="shared" si="23"/>
        <v>0</v>
      </c>
      <c r="N64" s="53">
        <f>'by Unit'!H147</f>
        <v>0</v>
      </c>
      <c r="O64" s="72">
        <f t="shared" si="24"/>
        <v>0</v>
      </c>
      <c r="P64" s="53">
        <f>'by Unit'!I147</f>
        <v>0</v>
      </c>
      <c r="Q64" s="72">
        <f t="shared" si="25"/>
        <v>0</v>
      </c>
      <c r="R64" s="53"/>
      <c r="S64" s="72"/>
    </row>
    <row r="65" spans="1:19" x14ac:dyDescent="0.35">
      <c r="A65" s="1" t="str">
        <f>'by Unit'!A148</f>
        <v>Student C</v>
      </c>
      <c r="B65" s="53">
        <f>'by Unit'!B148</f>
        <v>0</v>
      </c>
      <c r="C65" s="72">
        <f t="shared" si="18"/>
        <v>0</v>
      </c>
      <c r="D65" s="53">
        <f>'by Unit'!C148</f>
        <v>0</v>
      </c>
      <c r="E65" s="72">
        <f t="shared" si="19"/>
        <v>0</v>
      </c>
      <c r="F65" s="53">
        <f>'by Unit'!D148</f>
        <v>0</v>
      </c>
      <c r="G65" s="72">
        <f t="shared" si="20"/>
        <v>0</v>
      </c>
      <c r="H65" s="53">
        <f>'by Unit'!E148</f>
        <v>0</v>
      </c>
      <c r="I65" s="72">
        <f t="shared" si="21"/>
        <v>0</v>
      </c>
      <c r="J65" s="53">
        <f>'by Unit'!F148</f>
        <v>0</v>
      </c>
      <c r="K65" s="72">
        <f t="shared" si="22"/>
        <v>0</v>
      </c>
      <c r="L65" s="53">
        <f>'by Unit'!G148</f>
        <v>0</v>
      </c>
      <c r="M65" s="72">
        <f t="shared" si="23"/>
        <v>0</v>
      </c>
      <c r="N65" s="53">
        <f>'by Unit'!H148</f>
        <v>0</v>
      </c>
      <c r="O65" s="72">
        <f t="shared" si="24"/>
        <v>0</v>
      </c>
      <c r="P65" s="53">
        <f>'by Unit'!I148</f>
        <v>0</v>
      </c>
      <c r="Q65" s="72">
        <f t="shared" si="25"/>
        <v>0</v>
      </c>
      <c r="R65" s="53"/>
      <c r="S65" s="72"/>
    </row>
    <row r="66" spans="1:19" x14ac:dyDescent="0.35">
      <c r="A66" s="1" t="str">
        <f>'by Unit'!A149</f>
        <v>Student D</v>
      </c>
      <c r="B66" s="53">
        <f>'by Unit'!B149</f>
        <v>0</v>
      </c>
      <c r="C66" s="72">
        <f t="shared" si="18"/>
        <v>0</v>
      </c>
      <c r="D66" s="53">
        <f>'by Unit'!C149</f>
        <v>0</v>
      </c>
      <c r="E66" s="72">
        <f t="shared" si="19"/>
        <v>0</v>
      </c>
      <c r="F66" s="53">
        <f>'by Unit'!D149</f>
        <v>0</v>
      </c>
      <c r="G66" s="72">
        <f t="shared" si="20"/>
        <v>0</v>
      </c>
      <c r="H66" s="53">
        <f>'by Unit'!E149</f>
        <v>0</v>
      </c>
      <c r="I66" s="72">
        <f t="shared" si="21"/>
        <v>0</v>
      </c>
      <c r="J66" s="53">
        <f>'by Unit'!F149</f>
        <v>0</v>
      </c>
      <c r="K66" s="72">
        <f t="shared" si="22"/>
        <v>0</v>
      </c>
      <c r="L66" s="53">
        <f>'by Unit'!G149</f>
        <v>0</v>
      </c>
      <c r="M66" s="72">
        <f t="shared" si="23"/>
        <v>0</v>
      </c>
      <c r="N66" s="53">
        <f>'by Unit'!H149</f>
        <v>0</v>
      </c>
      <c r="O66" s="72">
        <f t="shared" si="24"/>
        <v>0</v>
      </c>
      <c r="P66" s="53">
        <f>'by Unit'!I149</f>
        <v>0</v>
      </c>
      <c r="Q66" s="72">
        <f t="shared" si="25"/>
        <v>0</v>
      </c>
      <c r="R66" s="53"/>
      <c r="S66" s="72"/>
    </row>
    <row r="67" spans="1:19" x14ac:dyDescent="0.35">
      <c r="A67" s="1" t="str">
        <f>'by Unit'!A150</f>
        <v>Student E</v>
      </c>
      <c r="B67" s="53">
        <f>'by Unit'!B150</f>
        <v>0</v>
      </c>
      <c r="C67" s="72">
        <f t="shared" si="18"/>
        <v>0</v>
      </c>
      <c r="D67" s="53">
        <f>'by Unit'!C150</f>
        <v>0</v>
      </c>
      <c r="E67" s="72">
        <f t="shared" si="19"/>
        <v>0</v>
      </c>
      <c r="F67" s="53">
        <f>'by Unit'!D150</f>
        <v>0</v>
      </c>
      <c r="G67" s="72">
        <f t="shared" si="20"/>
        <v>0</v>
      </c>
      <c r="H67" s="53">
        <f>'by Unit'!E150</f>
        <v>0</v>
      </c>
      <c r="I67" s="72">
        <f t="shared" si="21"/>
        <v>0</v>
      </c>
      <c r="J67" s="53">
        <f>'by Unit'!F150</f>
        <v>0</v>
      </c>
      <c r="K67" s="72">
        <f t="shared" si="22"/>
        <v>0</v>
      </c>
      <c r="L67" s="53">
        <f>'by Unit'!G150</f>
        <v>0</v>
      </c>
      <c r="M67" s="72">
        <f t="shared" si="23"/>
        <v>0</v>
      </c>
      <c r="N67" s="53">
        <f>'by Unit'!H150</f>
        <v>0</v>
      </c>
      <c r="O67" s="72">
        <f t="shared" si="24"/>
        <v>0</v>
      </c>
      <c r="P67" s="53">
        <f>'by Unit'!I150</f>
        <v>0</v>
      </c>
      <c r="Q67" s="72">
        <f t="shared" si="25"/>
        <v>0</v>
      </c>
      <c r="R67" s="53"/>
      <c r="S67" s="72"/>
    </row>
    <row r="68" spans="1:19" x14ac:dyDescent="0.35">
      <c r="A68" s="1" t="str">
        <f>'by Unit'!A151</f>
        <v>Student F</v>
      </c>
      <c r="B68" s="53">
        <f>'by Unit'!B151</f>
        <v>0</v>
      </c>
      <c r="C68" s="72">
        <f t="shared" si="18"/>
        <v>0</v>
      </c>
      <c r="D68" s="53">
        <f>'by Unit'!C151</f>
        <v>0</v>
      </c>
      <c r="E68" s="72">
        <f t="shared" si="19"/>
        <v>0</v>
      </c>
      <c r="F68" s="53">
        <f>'by Unit'!D151</f>
        <v>0</v>
      </c>
      <c r="G68" s="72">
        <f t="shared" si="20"/>
        <v>0</v>
      </c>
      <c r="H68" s="53">
        <f>'by Unit'!E151</f>
        <v>0</v>
      </c>
      <c r="I68" s="72">
        <f t="shared" si="21"/>
        <v>0</v>
      </c>
      <c r="J68" s="53">
        <f>'by Unit'!F151</f>
        <v>0</v>
      </c>
      <c r="K68" s="72">
        <f t="shared" si="22"/>
        <v>0</v>
      </c>
      <c r="L68" s="53">
        <f>'by Unit'!G151</f>
        <v>0</v>
      </c>
      <c r="M68" s="72">
        <f t="shared" si="23"/>
        <v>0</v>
      </c>
      <c r="N68" s="53">
        <f>'by Unit'!H151</f>
        <v>0</v>
      </c>
      <c r="O68" s="72">
        <f t="shared" si="24"/>
        <v>0</v>
      </c>
      <c r="P68" s="53">
        <f>'by Unit'!I151</f>
        <v>0</v>
      </c>
      <c r="Q68" s="72">
        <f t="shared" si="25"/>
        <v>0</v>
      </c>
      <c r="R68" s="53"/>
      <c r="S68" s="72"/>
    </row>
    <row r="69" spans="1:19" x14ac:dyDescent="0.35">
      <c r="A69" s="1" t="str">
        <f>'by Unit'!A152</f>
        <v>Student G</v>
      </c>
      <c r="B69" s="53">
        <f>'by Unit'!B152</f>
        <v>0</v>
      </c>
      <c r="C69" s="72">
        <f t="shared" si="18"/>
        <v>0</v>
      </c>
      <c r="D69" s="53">
        <f>'by Unit'!C152</f>
        <v>0</v>
      </c>
      <c r="E69" s="72">
        <f t="shared" si="19"/>
        <v>0</v>
      </c>
      <c r="F69" s="53">
        <f>'by Unit'!D152</f>
        <v>0</v>
      </c>
      <c r="G69" s="72">
        <f t="shared" si="20"/>
        <v>0</v>
      </c>
      <c r="H69" s="53">
        <f>'by Unit'!E152</f>
        <v>0</v>
      </c>
      <c r="I69" s="72">
        <f t="shared" si="21"/>
        <v>0</v>
      </c>
      <c r="J69" s="53">
        <f>'by Unit'!F152</f>
        <v>0</v>
      </c>
      <c r="K69" s="72">
        <f t="shared" si="22"/>
        <v>0</v>
      </c>
      <c r="L69" s="53">
        <f>'by Unit'!G152</f>
        <v>0</v>
      </c>
      <c r="M69" s="72">
        <f t="shared" si="23"/>
        <v>0</v>
      </c>
      <c r="N69" s="53">
        <f>'by Unit'!H152</f>
        <v>0</v>
      </c>
      <c r="O69" s="72">
        <f t="shared" si="24"/>
        <v>0</v>
      </c>
      <c r="P69" s="53">
        <f>'by Unit'!I152</f>
        <v>0</v>
      </c>
      <c r="Q69" s="72">
        <f t="shared" si="25"/>
        <v>0</v>
      </c>
      <c r="R69" s="53"/>
      <c r="S69" s="72"/>
    </row>
    <row r="70" spans="1:19" x14ac:dyDescent="0.35">
      <c r="A70" s="1" t="str">
        <f>'by Unit'!A153</f>
        <v>Student H</v>
      </c>
      <c r="B70" s="53">
        <f>'by Unit'!B153</f>
        <v>0</v>
      </c>
      <c r="C70" s="72">
        <f t="shared" si="18"/>
        <v>0</v>
      </c>
      <c r="D70" s="53">
        <f>'by Unit'!C153</f>
        <v>0</v>
      </c>
      <c r="E70" s="72">
        <f t="shared" si="19"/>
        <v>0</v>
      </c>
      <c r="F70" s="53">
        <f>'by Unit'!D153</f>
        <v>0</v>
      </c>
      <c r="G70" s="72">
        <f t="shared" si="20"/>
        <v>0</v>
      </c>
      <c r="H70" s="53">
        <f>'by Unit'!E153</f>
        <v>0</v>
      </c>
      <c r="I70" s="72">
        <f t="shared" si="21"/>
        <v>0</v>
      </c>
      <c r="J70" s="53">
        <f>'by Unit'!F153</f>
        <v>0</v>
      </c>
      <c r="K70" s="72">
        <f t="shared" si="22"/>
        <v>0</v>
      </c>
      <c r="L70" s="53">
        <f>'by Unit'!G153</f>
        <v>0</v>
      </c>
      <c r="M70" s="72">
        <f t="shared" si="23"/>
        <v>0</v>
      </c>
      <c r="N70" s="53">
        <f>'by Unit'!H153</f>
        <v>0</v>
      </c>
      <c r="O70" s="72">
        <f t="shared" si="24"/>
        <v>0</v>
      </c>
      <c r="P70" s="53">
        <f>'by Unit'!I153</f>
        <v>0</v>
      </c>
      <c r="Q70" s="72">
        <f t="shared" si="25"/>
        <v>0</v>
      </c>
      <c r="R70" s="53"/>
      <c r="S70" s="72"/>
    </row>
    <row r="71" spans="1:19" x14ac:dyDescent="0.35">
      <c r="A71" s="1" t="str">
        <f>'by Unit'!A154</f>
        <v>Student I</v>
      </c>
      <c r="B71" s="53">
        <f>'by Unit'!B154</f>
        <v>0</v>
      </c>
      <c r="C71" s="72">
        <f t="shared" si="18"/>
        <v>0</v>
      </c>
      <c r="D71" s="53">
        <f>'by Unit'!C154</f>
        <v>0</v>
      </c>
      <c r="E71" s="72">
        <f t="shared" si="19"/>
        <v>0</v>
      </c>
      <c r="F71" s="53">
        <f>'by Unit'!D154</f>
        <v>0</v>
      </c>
      <c r="G71" s="72">
        <f t="shared" si="20"/>
        <v>0</v>
      </c>
      <c r="H71" s="53">
        <f>'by Unit'!E154</f>
        <v>0</v>
      </c>
      <c r="I71" s="72">
        <f t="shared" si="21"/>
        <v>0</v>
      </c>
      <c r="J71" s="53">
        <f>'by Unit'!F154</f>
        <v>0</v>
      </c>
      <c r="K71" s="72">
        <f t="shared" si="22"/>
        <v>0</v>
      </c>
      <c r="L71" s="53">
        <f>'by Unit'!G154</f>
        <v>0</v>
      </c>
      <c r="M71" s="72">
        <f t="shared" si="23"/>
        <v>0</v>
      </c>
      <c r="N71" s="53">
        <f>'by Unit'!H154</f>
        <v>0</v>
      </c>
      <c r="O71" s="72">
        <f t="shared" si="24"/>
        <v>0</v>
      </c>
      <c r="P71" s="53">
        <f>'by Unit'!I154</f>
        <v>0</v>
      </c>
      <c r="Q71" s="72">
        <f t="shared" si="25"/>
        <v>0</v>
      </c>
      <c r="R71" s="53"/>
      <c r="S71" s="72"/>
    </row>
    <row r="72" spans="1:19" x14ac:dyDescent="0.35">
      <c r="A72" s="1" t="str">
        <f>'by Unit'!A155</f>
        <v>Student J</v>
      </c>
      <c r="B72" s="53">
        <f>'by Unit'!B155</f>
        <v>0</v>
      </c>
      <c r="C72" s="72">
        <f t="shared" si="18"/>
        <v>0</v>
      </c>
      <c r="D72" s="53">
        <f>'by Unit'!C155</f>
        <v>0</v>
      </c>
      <c r="E72" s="72">
        <f t="shared" si="19"/>
        <v>0</v>
      </c>
      <c r="F72" s="53">
        <f>'by Unit'!D155</f>
        <v>0</v>
      </c>
      <c r="G72" s="72">
        <f t="shared" si="20"/>
        <v>0</v>
      </c>
      <c r="H72" s="53">
        <f>'by Unit'!E155</f>
        <v>0</v>
      </c>
      <c r="I72" s="72">
        <f t="shared" si="21"/>
        <v>0</v>
      </c>
      <c r="J72" s="53">
        <f>'by Unit'!F155</f>
        <v>0</v>
      </c>
      <c r="K72" s="72">
        <f t="shared" si="22"/>
        <v>0</v>
      </c>
      <c r="L72" s="53">
        <f>'by Unit'!G155</f>
        <v>0</v>
      </c>
      <c r="M72" s="72">
        <f t="shared" si="23"/>
        <v>0</v>
      </c>
      <c r="N72" s="53">
        <f>'by Unit'!H155</f>
        <v>0</v>
      </c>
      <c r="O72" s="72">
        <f t="shared" si="24"/>
        <v>0</v>
      </c>
      <c r="P72" s="53">
        <f>'by Unit'!I155</f>
        <v>0</v>
      </c>
      <c r="Q72" s="72">
        <f t="shared" si="25"/>
        <v>0</v>
      </c>
      <c r="R72" s="53"/>
      <c r="S72" s="72"/>
    </row>
    <row r="73" spans="1:19" x14ac:dyDescent="0.35">
      <c r="A73" s="1" t="str">
        <f>'by Unit'!A156</f>
        <v>Student K</v>
      </c>
      <c r="B73" s="53">
        <f>'by Unit'!B156</f>
        <v>0</v>
      </c>
      <c r="C73" s="72">
        <f t="shared" si="18"/>
        <v>0</v>
      </c>
      <c r="D73" s="53">
        <f>'by Unit'!C156</f>
        <v>0</v>
      </c>
      <c r="E73" s="72">
        <f t="shared" si="19"/>
        <v>0</v>
      </c>
      <c r="F73" s="53">
        <f>'by Unit'!D156</f>
        <v>0</v>
      </c>
      <c r="G73" s="72">
        <f t="shared" si="20"/>
        <v>0</v>
      </c>
      <c r="H73" s="53">
        <f>'by Unit'!E156</f>
        <v>0</v>
      </c>
      <c r="I73" s="72">
        <f t="shared" si="21"/>
        <v>0</v>
      </c>
      <c r="J73" s="53">
        <f>'by Unit'!F156</f>
        <v>0</v>
      </c>
      <c r="K73" s="72">
        <f t="shared" si="22"/>
        <v>0</v>
      </c>
      <c r="L73" s="53">
        <f>'by Unit'!G156</f>
        <v>0</v>
      </c>
      <c r="M73" s="72">
        <f t="shared" si="23"/>
        <v>0</v>
      </c>
      <c r="N73" s="53">
        <f>'by Unit'!H156</f>
        <v>0</v>
      </c>
      <c r="O73" s="72">
        <f t="shared" si="24"/>
        <v>0</v>
      </c>
      <c r="P73" s="53">
        <f>'by Unit'!I156</f>
        <v>0</v>
      </c>
      <c r="Q73" s="72">
        <f t="shared" si="25"/>
        <v>0</v>
      </c>
      <c r="R73" s="53"/>
      <c r="S73" s="72"/>
    </row>
    <row r="74" spans="1:19" x14ac:dyDescent="0.35">
      <c r="A74" s="1" t="str">
        <f>'by Unit'!A157</f>
        <v>Student L</v>
      </c>
      <c r="B74" s="53">
        <f>'by Unit'!B157</f>
        <v>0</v>
      </c>
      <c r="C74" s="72">
        <f t="shared" si="18"/>
        <v>0</v>
      </c>
      <c r="D74" s="53">
        <f>'by Unit'!C157</f>
        <v>0</v>
      </c>
      <c r="E74" s="72">
        <f t="shared" si="19"/>
        <v>0</v>
      </c>
      <c r="F74" s="53">
        <f>'by Unit'!D157</f>
        <v>0</v>
      </c>
      <c r="G74" s="72">
        <f t="shared" si="20"/>
        <v>0</v>
      </c>
      <c r="H74" s="53">
        <f>'by Unit'!E157</f>
        <v>0</v>
      </c>
      <c r="I74" s="72">
        <f t="shared" si="21"/>
        <v>0</v>
      </c>
      <c r="J74" s="53">
        <f>'by Unit'!F157</f>
        <v>0</v>
      </c>
      <c r="K74" s="72">
        <f t="shared" si="22"/>
        <v>0</v>
      </c>
      <c r="L74" s="53">
        <f>'by Unit'!G157</f>
        <v>0</v>
      </c>
      <c r="M74" s="72">
        <f t="shared" si="23"/>
        <v>0</v>
      </c>
      <c r="N74" s="53">
        <f>'by Unit'!H157</f>
        <v>0</v>
      </c>
      <c r="O74" s="72">
        <f t="shared" si="24"/>
        <v>0</v>
      </c>
      <c r="P74" s="53">
        <f>'by Unit'!I157</f>
        <v>0</v>
      </c>
      <c r="Q74" s="72">
        <f t="shared" si="25"/>
        <v>0</v>
      </c>
      <c r="R74" s="53"/>
      <c r="S74" s="72"/>
    </row>
    <row r="75" spans="1:19" x14ac:dyDescent="0.35">
      <c r="A75" s="1" t="str">
        <f>'by Unit'!A158</f>
        <v>Student M</v>
      </c>
      <c r="B75" s="53">
        <f>'by Unit'!B158</f>
        <v>0</v>
      </c>
      <c r="C75" s="72">
        <f t="shared" si="18"/>
        <v>0</v>
      </c>
      <c r="D75" s="53">
        <f>'by Unit'!C158</f>
        <v>0</v>
      </c>
      <c r="E75" s="72">
        <f t="shared" si="19"/>
        <v>0</v>
      </c>
      <c r="F75" s="53">
        <f>'by Unit'!D158</f>
        <v>0</v>
      </c>
      <c r="G75" s="72">
        <f t="shared" si="20"/>
        <v>0</v>
      </c>
      <c r="H75" s="53">
        <f>'by Unit'!E158</f>
        <v>0</v>
      </c>
      <c r="I75" s="72">
        <f t="shared" si="21"/>
        <v>0</v>
      </c>
      <c r="J75" s="53">
        <f>'by Unit'!F158</f>
        <v>0</v>
      </c>
      <c r="K75" s="72">
        <f t="shared" si="22"/>
        <v>0</v>
      </c>
      <c r="L75" s="53">
        <f>'by Unit'!G158</f>
        <v>0</v>
      </c>
      <c r="M75" s="72">
        <f t="shared" si="23"/>
        <v>0</v>
      </c>
      <c r="N75" s="53">
        <f>'by Unit'!H158</f>
        <v>0</v>
      </c>
      <c r="O75" s="72">
        <f t="shared" si="24"/>
        <v>0</v>
      </c>
      <c r="P75" s="53">
        <f>'by Unit'!I158</f>
        <v>0</v>
      </c>
      <c r="Q75" s="72">
        <f t="shared" si="25"/>
        <v>0</v>
      </c>
      <c r="R75" s="53"/>
      <c r="S75" s="72"/>
    </row>
    <row r="76" spans="1:19" x14ac:dyDescent="0.35">
      <c r="A76" s="1" t="str">
        <f>'by Unit'!A159</f>
        <v>Student N</v>
      </c>
      <c r="B76" s="53">
        <f>'by Unit'!B159</f>
        <v>0</v>
      </c>
      <c r="C76" s="72">
        <f t="shared" si="18"/>
        <v>0</v>
      </c>
      <c r="D76" s="53">
        <f>'by Unit'!C159</f>
        <v>0</v>
      </c>
      <c r="E76" s="72">
        <f t="shared" si="19"/>
        <v>0</v>
      </c>
      <c r="F76" s="53">
        <f>'by Unit'!D159</f>
        <v>0</v>
      </c>
      <c r="G76" s="72">
        <f t="shared" si="20"/>
        <v>0</v>
      </c>
      <c r="H76" s="53">
        <f>'by Unit'!E159</f>
        <v>0</v>
      </c>
      <c r="I76" s="72">
        <f t="shared" si="21"/>
        <v>0</v>
      </c>
      <c r="J76" s="53">
        <f>'by Unit'!F159</f>
        <v>0</v>
      </c>
      <c r="K76" s="72">
        <f t="shared" si="22"/>
        <v>0</v>
      </c>
      <c r="L76" s="53">
        <f>'by Unit'!G159</f>
        <v>0</v>
      </c>
      <c r="M76" s="72">
        <f t="shared" si="23"/>
        <v>0</v>
      </c>
      <c r="N76" s="53">
        <f>'by Unit'!H159</f>
        <v>0</v>
      </c>
      <c r="O76" s="72">
        <f t="shared" si="24"/>
        <v>0</v>
      </c>
      <c r="P76" s="53">
        <f>'by Unit'!I159</f>
        <v>0</v>
      </c>
      <c r="Q76" s="72">
        <f t="shared" si="25"/>
        <v>0</v>
      </c>
      <c r="R76" s="53"/>
      <c r="S76" s="72"/>
    </row>
    <row r="77" spans="1:19" x14ac:dyDescent="0.35">
      <c r="A77" s="1" t="str">
        <f>'by Unit'!A160</f>
        <v>Student O</v>
      </c>
      <c r="B77" s="53">
        <f>'by Unit'!B160</f>
        <v>0</v>
      </c>
      <c r="C77" s="72">
        <f t="shared" si="18"/>
        <v>0</v>
      </c>
      <c r="D77" s="53">
        <f>'by Unit'!C160</f>
        <v>0</v>
      </c>
      <c r="E77" s="72">
        <f t="shared" si="19"/>
        <v>0</v>
      </c>
      <c r="F77" s="53">
        <f>'by Unit'!D160</f>
        <v>0</v>
      </c>
      <c r="G77" s="72">
        <f t="shared" si="20"/>
        <v>0</v>
      </c>
      <c r="H77" s="53">
        <f>'by Unit'!E160</f>
        <v>0</v>
      </c>
      <c r="I77" s="72">
        <f t="shared" si="21"/>
        <v>0</v>
      </c>
      <c r="J77" s="53">
        <f>'by Unit'!F160</f>
        <v>0</v>
      </c>
      <c r="K77" s="72">
        <f t="shared" si="22"/>
        <v>0</v>
      </c>
      <c r="L77" s="53">
        <f>'by Unit'!G160</f>
        <v>0</v>
      </c>
      <c r="M77" s="72">
        <f t="shared" si="23"/>
        <v>0</v>
      </c>
      <c r="N77" s="53">
        <f>'by Unit'!H160</f>
        <v>0</v>
      </c>
      <c r="O77" s="72">
        <f t="shared" si="24"/>
        <v>0</v>
      </c>
      <c r="P77" s="53">
        <f>'by Unit'!I160</f>
        <v>0</v>
      </c>
      <c r="Q77" s="72">
        <f t="shared" si="25"/>
        <v>0</v>
      </c>
      <c r="R77" s="53"/>
      <c r="S77" s="72"/>
    </row>
    <row r="78" spans="1:19" x14ac:dyDescent="0.35">
      <c r="A78" s="1" t="str">
        <f>'by Unit'!A161</f>
        <v>Student P</v>
      </c>
      <c r="B78" s="53">
        <f>'by Unit'!B161</f>
        <v>0</v>
      </c>
      <c r="C78" s="72">
        <f t="shared" si="18"/>
        <v>0</v>
      </c>
      <c r="D78" s="53">
        <f>'by Unit'!C161</f>
        <v>0</v>
      </c>
      <c r="E78" s="72">
        <f t="shared" si="19"/>
        <v>0</v>
      </c>
      <c r="F78" s="53">
        <f>'by Unit'!D161</f>
        <v>0</v>
      </c>
      <c r="G78" s="72">
        <f t="shared" si="20"/>
        <v>0</v>
      </c>
      <c r="H78" s="53">
        <f>'by Unit'!E161</f>
        <v>0</v>
      </c>
      <c r="I78" s="72">
        <f t="shared" si="21"/>
        <v>0</v>
      </c>
      <c r="J78" s="53">
        <f>'by Unit'!F161</f>
        <v>0</v>
      </c>
      <c r="K78" s="72">
        <f t="shared" si="22"/>
        <v>0</v>
      </c>
      <c r="L78" s="53">
        <f>'by Unit'!G161</f>
        <v>0</v>
      </c>
      <c r="M78" s="72">
        <f t="shared" si="23"/>
        <v>0</v>
      </c>
      <c r="N78" s="53">
        <f>'by Unit'!H161</f>
        <v>0</v>
      </c>
      <c r="O78" s="72">
        <f t="shared" si="24"/>
        <v>0</v>
      </c>
      <c r="P78" s="53">
        <f>'by Unit'!I161</f>
        <v>0</v>
      </c>
      <c r="Q78" s="72">
        <f t="shared" si="25"/>
        <v>0</v>
      </c>
      <c r="R78" s="53"/>
      <c r="S78" s="72"/>
    </row>
    <row r="79" spans="1:19" x14ac:dyDescent="0.35">
      <c r="A79" s="1" t="str">
        <f>'by Unit'!A162</f>
        <v>Student Q</v>
      </c>
      <c r="B79" s="53">
        <f>'by Unit'!B162</f>
        <v>0</v>
      </c>
      <c r="C79" s="72">
        <f t="shared" si="18"/>
        <v>0</v>
      </c>
      <c r="D79" s="53">
        <f>'by Unit'!C162</f>
        <v>0</v>
      </c>
      <c r="E79" s="72">
        <f t="shared" si="19"/>
        <v>0</v>
      </c>
      <c r="F79" s="53">
        <f>'by Unit'!D162</f>
        <v>0</v>
      </c>
      <c r="G79" s="72">
        <f t="shared" si="20"/>
        <v>0</v>
      </c>
      <c r="H79" s="53">
        <f>'by Unit'!E162</f>
        <v>0</v>
      </c>
      <c r="I79" s="72">
        <f t="shared" si="21"/>
        <v>0</v>
      </c>
      <c r="J79" s="53">
        <f>'by Unit'!F162</f>
        <v>0</v>
      </c>
      <c r="K79" s="72">
        <f t="shared" si="22"/>
        <v>0</v>
      </c>
      <c r="L79" s="53">
        <f>'by Unit'!G162</f>
        <v>0</v>
      </c>
      <c r="M79" s="72">
        <f t="shared" si="23"/>
        <v>0</v>
      </c>
      <c r="N79" s="53">
        <f>'by Unit'!H162</f>
        <v>0</v>
      </c>
      <c r="O79" s="72">
        <f t="shared" si="24"/>
        <v>0</v>
      </c>
      <c r="P79" s="53">
        <f>'by Unit'!I162</f>
        <v>0</v>
      </c>
      <c r="Q79" s="72">
        <f t="shared" si="25"/>
        <v>0</v>
      </c>
      <c r="R79" s="53"/>
      <c r="S79" s="72"/>
    </row>
    <row r="80" spans="1:19" x14ac:dyDescent="0.35">
      <c r="A80" s="1" t="str">
        <f>'by Unit'!A163</f>
        <v>Student R</v>
      </c>
      <c r="B80" s="53">
        <f>'by Unit'!B163</f>
        <v>0</v>
      </c>
      <c r="C80" s="72">
        <f t="shared" si="18"/>
        <v>0</v>
      </c>
      <c r="D80" s="53">
        <f>'by Unit'!C163</f>
        <v>0</v>
      </c>
      <c r="E80" s="72">
        <f t="shared" si="19"/>
        <v>0</v>
      </c>
      <c r="F80" s="53">
        <f>'by Unit'!D163</f>
        <v>0</v>
      </c>
      <c r="G80" s="72">
        <f t="shared" si="20"/>
        <v>0</v>
      </c>
      <c r="H80" s="53">
        <f>'by Unit'!E163</f>
        <v>0</v>
      </c>
      <c r="I80" s="72">
        <f t="shared" si="21"/>
        <v>0</v>
      </c>
      <c r="J80" s="53">
        <f>'by Unit'!F163</f>
        <v>0</v>
      </c>
      <c r="K80" s="72">
        <f t="shared" si="22"/>
        <v>0</v>
      </c>
      <c r="L80" s="53">
        <f>'by Unit'!G163</f>
        <v>0</v>
      </c>
      <c r="M80" s="72">
        <f t="shared" si="23"/>
        <v>0</v>
      </c>
      <c r="N80" s="53">
        <f>'by Unit'!H163</f>
        <v>0</v>
      </c>
      <c r="O80" s="72">
        <f t="shared" si="24"/>
        <v>0</v>
      </c>
      <c r="P80" s="53">
        <f>'by Unit'!I163</f>
        <v>0</v>
      </c>
      <c r="Q80" s="72">
        <f t="shared" si="25"/>
        <v>0</v>
      </c>
      <c r="R80" s="53"/>
      <c r="S80" s="72"/>
    </row>
    <row r="81" spans="1:19" x14ac:dyDescent="0.35">
      <c r="A81" s="1" t="str">
        <f>'by Unit'!A164</f>
        <v>Student S</v>
      </c>
      <c r="B81" s="53">
        <f>'by Unit'!B164</f>
        <v>0</v>
      </c>
      <c r="C81" s="72">
        <f t="shared" si="18"/>
        <v>0</v>
      </c>
      <c r="D81" s="53">
        <f>'by Unit'!C164</f>
        <v>0</v>
      </c>
      <c r="E81" s="72">
        <f t="shared" si="19"/>
        <v>0</v>
      </c>
      <c r="F81" s="53">
        <f>'by Unit'!D164</f>
        <v>0</v>
      </c>
      <c r="G81" s="72">
        <f t="shared" si="20"/>
        <v>0</v>
      </c>
      <c r="H81" s="53">
        <f>'by Unit'!E164</f>
        <v>0</v>
      </c>
      <c r="I81" s="72">
        <f t="shared" si="21"/>
        <v>0</v>
      </c>
      <c r="J81" s="53">
        <f>'by Unit'!F164</f>
        <v>0</v>
      </c>
      <c r="K81" s="72">
        <f t="shared" si="22"/>
        <v>0</v>
      </c>
      <c r="L81" s="53">
        <f>'by Unit'!G164</f>
        <v>0</v>
      </c>
      <c r="M81" s="72">
        <f t="shared" si="23"/>
        <v>0</v>
      </c>
      <c r="N81" s="53">
        <f>'by Unit'!H164</f>
        <v>0</v>
      </c>
      <c r="O81" s="72">
        <f t="shared" si="24"/>
        <v>0</v>
      </c>
      <c r="P81" s="53">
        <f>'by Unit'!I164</f>
        <v>0</v>
      </c>
      <c r="Q81" s="72">
        <f t="shared" si="25"/>
        <v>0</v>
      </c>
      <c r="R81" s="53"/>
      <c r="S81" s="72"/>
    </row>
    <row r="82" spans="1:19" x14ac:dyDescent="0.35">
      <c r="A82" s="1" t="str">
        <f>'by Unit'!A165</f>
        <v>Student T</v>
      </c>
      <c r="B82" s="53">
        <f>'by Unit'!B165</f>
        <v>0</v>
      </c>
      <c r="C82" s="72">
        <f t="shared" si="18"/>
        <v>0</v>
      </c>
      <c r="D82" s="53">
        <f>'by Unit'!C165</f>
        <v>0</v>
      </c>
      <c r="E82" s="72">
        <f t="shared" si="19"/>
        <v>0</v>
      </c>
      <c r="F82" s="53">
        <f>'by Unit'!D165</f>
        <v>0</v>
      </c>
      <c r="G82" s="72">
        <f t="shared" si="20"/>
        <v>0</v>
      </c>
      <c r="H82" s="53">
        <f>'by Unit'!E165</f>
        <v>0</v>
      </c>
      <c r="I82" s="72">
        <f t="shared" si="21"/>
        <v>0</v>
      </c>
      <c r="J82" s="53">
        <f>'by Unit'!F165</f>
        <v>0</v>
      </c>
      <c r="K82" s="72">
        <f t="shared" si="22"/>
        <v>0</v>
      </c>
      <c r="L82" s="53">
        <f>'by Unit'!G165</f>
        <v>0</v>
      </c>
      <c r="M82" s="72">
        <f t="shared" si="23"/>
        <v>0</v>
      </c>
      <c r="N82" s="53">
        <f>'by Unit'!H165</f>
        <v>0</v>
      </c>
      <c r="O82" s="72">
        <f t="shared" si="24"/>
        <v>0</v>
      </c>
      <c r="P82" s="53">
        <f>'by Unit'!I165</f>
        <v>0</v>
      </c>
      <c r="Q82" s="72">
        <f t="shared" si="25"/>
        <v>0</v>
      </c>
      <c r="R82" s="53"/>
      <c r="S82" s="72"/>
    </row>
    <row r="83" spans="1:19" x14ac:dyDescent="0.35">
      <c r="A83" s="1" t="str">
        <f>'by Unit'!A166</f>
        <v>Student U</v>
      </c>
      <c r="B83" s="53">
        <f>'by Unit'!B166</f>
        <v>0</v>
      </c>
      <c r="C83" s="72">
        <f t="shared" si="18"/>
        <v>0</v>
      </c>
      <c r="D83" s="53">
        <f>'by Unit'!C166</f>
        <v>0</v>
      </c>
      <c r="E83" s="72">
        <f t="shared" si="19"/>
        <v>0</v>
      </c>
      <c r="F83" s="53">
        <f>'by Unit'!D166</f>
        <v>0</v>
      </c>
      <c r="G83" s="72">
        <f t="shared" si="20"/>
        <v>0</v>
      </c>
      <c r="H83" s="53">
        <f>'by Unit'!E166</f>
        <v>0</v>
      </c>
      <c r="I83" s="72">
        <f t="shared" si="21"/>
        <v>0</v>
      </c>
      <c r="J83" s="53">
        <f>'by Unit'!F166</f>
        <v>0</v>
      </c>
      <c r="K83" s="72">
        <f t="shared" si="22"/>
        <v>0</v>
      </c>
      <c r="L83" s="53">
        <f>'by Unit'!G166</f>
        <v>0</v>
      </c>
      <c r="M83" s="72">
        <f t="shared" si="23"/>
        <v>0</v>
      </c>
      <c r="N83" s="53">
        <f>'by Unit'!H166</f>
        <v>0</v>
      </c>
      <c r="O83" s="72">
        <f t="shared" si="24"/>
        <v>0</v>
      </c>
      <c r="P83" s="53">
        <f>'by Unit'!I166</f>
        <v>0</v>
      </c>
      <c r="Q83" s="72">
        <f t="shared" si="25"/>
        <v>0</v>
      </c>
      <c r="R83" s="53"/>
      <c r="S83" s="72"/>
    </row>
    <row r="84" spans="1:19" x14ac:dyDescent="0.35">
      <c r="A84" s="1" t="str">
        <f>'by Unit'!A167</f>
        <v>Student V</v>
      </c>
      <c r="B84" s="53">
        <f>'by Unit'!B167</f>
        <v>0</v>
      </c>
      <c r="C84" s="72">
        <f t="shared" si="18"/>
        <v>0</v>
      </c>
      <c r="D84" s="53">
        <f>'by Unit'!C167</f>
        <v>0</v>
      </c>
      <c r="E84" s="72">
        <f t="shared" si="19"/>
        <v>0</v>
      </c>
      <c r="F84" s="53">
        <f>'by Unit'!D167</f>
        <v>0</v>
      </c>
      <c r="G84" s="72">
        <f t="shared" si="20"/>
        <v>0</v>
      </c>
      <c r="H84" s="53">
        <f>'by Unit'!E167</f>
        <v>0</v>
      </c>
      <c r="I84" s="72">
        <f t="shared" si="21"/>
        <v>0</v>
      </c>
      <c r="J84" s="53">
        <f>'by Unit'!F167</f>
        <v>0</v>
      </c>
      <c r="K84" s="72">
        <f t="shared" si="22"/>
        <v>0</v>
      </c>
      <c r="L84" s="53">
        <f>'by Unit'!G167</f>
        <v>0</v>
      </c>
      <c r="M84" s="72">
        <f t="shared" si="23"/>
        <v>0</v>
      </c>
      <c r="N84" s="53">
        <f>'by Unit'!H167</f>
        <v>0</v>
      </c>
      <c r="O84" s="72">
        <f t="shared" si="24"/>
        <v>0</v>
      </c>
      <c r="P84" s="53">
        <f>'by Unit'!I167</f>
        <v>0</v>
      </c>
      <c r="Q84" s="72">
        <f t="shared" si="25"/>
        <v>0</v>
      </c>
      <c r="R84" s="53"/>
      <c r="S84" s="72"/>
    </row>
    <row r="85" spans="1:19" x14ac:dyDescent="0.35">
      <c r="A85" s="1" t="str">
        <f>'by Unit'!A168</f>
        <v>Student W</v>
      </c>
      <c r="B85" s="53">
        <f>'by Unit'!B168</f>
        <v>0</v>
      </c>
      <c r="C85" s="72">
        <f t="shared" si="18"/>
        <v>0</v>
      </c>
      <c r="D85" s="53">
        <f>'by Unit'!C168</f>
        <v>0</v>
      </c>
      <c r="E85" s="72">
        <f t="shared" si="19"/>
        <v>0</v>
      </c>
      <c r="F85" s="53">
        <f>'by Unit'!D168</f>
        <v>0</v>
      </c>
      <c r="G85" s="72">
        <f t="shared" si="20"/>
        <v>0</v>
      </c>
      <c r="H85" s="53">
        <f>'by Unit'!E168</f>
        <v>0</v>
      </c>
      <c r="I85" s="72">
        <f t="shared" si="21"/>
        <v>0</v>
      </c>
      <c r="J85" s="53">
        <f>'by Unit'!F168</f>
        <v>0</v>
      </c>
      <c r="K85" s="72">
        <f t="shared" si="22"/>
        <v>0</v>
      </c>
      <c r="L85" s="53">
        <f>'by Unit'!G168</f>
        <v>0</v>
      </c>
      <c r="M85" s="72">
        <f t="shared" si="23"/>
        <v>0</v>
      </c>
      <c r="N85" s="53">
        <f>'by Unit'!H168</f>
        <v>0</v>
      </c>
      <c r="O85" s="72">
        <f t="shared" si="24"/>
        <v>0</v>
      </c>
      <c r="P85" s="53">
        <f>'by Unit'!I168</f>
        <v>0</v>
      </c>
      <c r="Q85" s="72">
        <f t="shared" si="25"/>
        <v>0</v>
      </c>
      <c r="R85" s="53"/>
      <c r="S85" s="72"/>
    </row>
    <row r="86" spans="1:19" x14ac:dyDescent="0.35">
      <c r="A86" s="1" t="str">
        <f>'by Unit'!A169</f>
        <v>Student X</v>
      </c>
      <c r="B86" s="53">
        <f>'by Unit'!B169</f>
        <v>0</v>
      </c>
      <c r="C86" s="72">
        <f t="shared" si="18"/>
        <v>0</v>
      </c>
      <c r="D86" s="53">
        <f>'by Unit'!C169</f>
        <v>0</v>
      </c>
      <c r="E86" s="72">
        <f t="shared" si="19"/>
        <v>0</v>
      </c>
      <c r="F86" s="53">
        <f>'by Unit'!D169</f>
        <v>0</v>
      </c>
      <c r="G86" s="72">
        <f t="shared" si="20"/>
        <v>0</v>
      </c>
      <c r="H86" s="53">
        <f>'by Unit'!E169</f>
        <v>0</v>
      </c>
      <c r="I86" s="72">
        <f t="shared" si="21"/>
        <v>0</v>
      </c>
      <c r="J86" s="53">
        <f>'by Unit'!F169</f>
        <v>0</v>
      </c>
      <c r="K86" s="72">
        <f t="shared" si="22"/>
        <v>0</v>
      </c>
      <c r="L86" s="53">
        <f>'by Unit'!G169</f>
        <v>0</v>
      </c>
      <c r="M86" s="72">
        <f t="shared" si="23"/>
        <v>0</v>
      </c>
      <c r="N86" s="53">
        <f>'by Unit'!H169</f>
        <v>0</v>
      </c>
      <c r="O86" s="72">
        <f t="shared" si="24"/>
        <v>0</v>
      </c>
      <c r="P86" s="53">
        <f>'by Unit'!I169</f>
        <v>0</v>
      </c>
      <c r="Q86" s="72">
        <f t="shared" si="25"/>
        <v>0</v>
      </c>
      <c r="R86" s="53"/>
      <c r="S86" s="72"/>
    </row>
    <row r="87" spans="1:19" x14ac:dyDescent="0.35">
      <c r="A87" s="1" t="str">
        <f>'by Unit'!A170</f>
        <v>Student Y</v>
      </c>
      <c r="B87" s="53">
        <f>'by Unit'!B170</f>
        <v>0</v>
      </c>
      <c r="C87" s="72">
        <f t="shared" si="18"/>
        <v>0</v>
      </c>
      <c r="D87" s="53">
        <f>'by Unit'!C170</f>
        <v>0</v>
      </c>
      <c r="E87" s="72">
        <f t="shared" si="19"/>
        <v>0</v>
      </c>
      <c r="F87" s="53">
        <f>'by Unit'!D170</f>
        <v>0</v>
      </c>
      <c r="G87" s="72">
        <f t="shared" si="20"/>
        <v>0</v>
      </c>
      <c r="H87" s="53">
        <f>'by Unit'!E170</f>
        <v>0</v>
      </c>
      <c r="I87" s="72">
        <f t="shared" si="21"/>
        <v>0</v>
      </c>
      <c r="J87" s="53">
        <f>'by Unit'!F170</f>
        <v>0</v>
      </c>
      <c r="K87" s="72">
        <f t="shared" si="22"/>
        <v>0</v>
      </c>
      <c r="L87" s="53">
        <f>'by Unit'!G170</f>
        <v>0</v>
      </c>
      <c r="M87" s="72">
        <f t="shared" si="23"/>
        <v>0</v>
      </c>
      <c r="N87" s="53">
        <f>'by Unit'!H170</f>
        <v>0</v>
      </c>
      <c r="O87" s="72">
        <f t="shared" si="24"/>
        <v>0</v>
      </c>
      <c r="P87" s="53">
        <f>'by Unit'!I170</f>
        <v>0</v>
      </c>
      <c r="Q87" s="72">
        <f t="shared" si="25"/>
        <v>0</v>
      </c>
      <c r="R87" s="53"/>
      <c r="S87" s="72"/>
    </row>
    <row r="89" spans="1:19" x14ac:dyDescent="0.35">
      <c r="A89" s="1" t="s">
        <v>5</v>
      </c>
      <c r="C89" s="1">
        <f>AVERAGE(C63:C87)</f>
        <v>0</v>
      </c>
      <c r="E89" s="1">
        <f t="shared" ref="E89:Q89" si="26">AVERAGE(E63:E87)</f>
        <v>0</v>
      </c>
      <c r="G89" s="1">
        <f t="shared" si="26"/>
        <v>0</v>
      </c>
      <c r="I89" s="1">
        <f t="shared" si="26"/>
        <v>0</v>
      </c>
      <c r="K89" s="1">
        <f t="shared" si="26"/>
        <v>0</v>
      </c>
      <c r="M89" s="1">
        <f t="shared" si="26"/>
        <v>0</v>
      </c>
      <c r="O89" s="1">
        <f t="shared" si="26"/>
        <v>0</v>
      </c>
      <c r="Q89" s="1">
        <f t="shared" si="26"/>
        <v>0</v>
      </c>
    </row>
  </sheetData>
  <sheetProtection algorithmName="SHA-512" hashValue="/LN+RGwPPlj5s8I3gTN1GLicZmtUoktVw/tT+r9FC7kc66VEsJsfToNYrUM2QYG9RMlrswuc4tO8Ppl5Jp1GHA==" saltValue="Z9+WBsIDiy7XbgzBHlvrGg==" spinCount="100000" sheet="1" selectLockedCells="1"/>
  <conditionalFormatting sqref="C3:C27">
    <cfRule type="cellIs" dxfId="314" priority="79" operator="between">
      <formula>70.5</formula>
      <formula>100</formula>
    </cfRule>
    <cfRule type="cellIs" dxfId="313" priority="80" operator="between">
      <formula>50.5</formula>
      <formula>70</formula>
    </cfRule>
    <cfRule type="cellIs" dxfId="312" priority="81" operator="between">
      <formula>0</formula>
      <formula>50</formula>
    </cfRule>
  </conditionalFormatting>
  <conditionalFormatting sqref="E3:E27">
    <cfRule type="cellIs" dxfId="311" priority="76" operator="between">
      <formula>70.5</formula>
      <formula>100</formula>
    </cfRule>
    <cfRule type="cellIs" dxfId="310" priority="77" operator="between">
      <formula>50.5</formula>
      <formula>70</formula>
    </cfRule>
    <cfRule type="cellIs" dxfId="309" priority="78" operator="between">
      <formula>0</formula>
      <formula>50</formula>
    </cfRule>
  </conditionalFormatting>
  <conditionalFormatting sqref="G3:G27">
    <cfRule type="cellIs" dxfId="308" priority="73" operator="between">
      <formula>70.5</formula>
      <formula>100</formula>
    </cfRule>
    <cfRule type="cellIs" dxfId="307" priority="74" operator="between">
      <formula>50.5</formula>
      <formula>70</formula>
    </cfRule>
    <cfRule type="cellIs" dxfId="306" priority="75" operator="between">
      <formula>0</formula>
      <formula>50</formula>
    </cfRule>
  </conditionalFormatting>
  <conditionalFormatting sqref="I3:I27">
    <cfRule type="cellIs" dxfId="305" priority="70" operator="between">
      <formula>70.5</formula>
      <formula>100</formula>
    </cfRule>
    <cfRule type="cellIs" dxfId="304" priority="71" operator="between">
      <formula>50.5</formula>
      <formula>70</formula>
    </cfRule>
    <cfRule type="cellIs" dxfId="303" priority="72" operator="between">
      <formula>0</formula>
      <formula>50</formula>
    </cfRule>
  </conditionalFormatting>
  <conditionalFormatting sqref="K3:K27">
    <cfRule type="cellIs" dxfId="302" priority="67" operator="between">
      <formula>70.5</formula>
      <formula>100</formula>
    </cfRule>
    <cfRule type="cellIs" dxfId="301" priority="68" operator="between">
      <formula>50.5</formula>
      <formula>70</formula>
    </cfRule>
    <cfRule type="cellIs" dxfId="300" priority="69" operator="between">
      <formula>0</formula>
      <formula>50</formula>
    </cfRule>
  </conditionalFormatting>
  <conditionalFormatting sqref="M3:M27">
    <cfRule type="cellIs" dxfId="299" priority="64" operator="between">
      <formula>70.5</formula>
      <formula>100</formula>
    </cfRule>
    <cfRule type="cellIs" dxfId="298" priority="65" operator="between">
      <formula>50.5</formula>
      <formula>70</formula>
    </cfRule>
    <cfRule type="cellIs" dxfId="297" priority="66" operator="between">
      <formula>0</formula>
      <formula>50</formula>
    </cfRule>
  </conditionalFormatting>
  <conditionalFormatting sqref="O3:O27">
    <cfRule type="cellIs" dxfId="296" priority="61" operator="between">
      <formula>70.5</formula>
      <formula>100</formula>
    </cfRule>
    <cfRule type="cellIs" dxfId="295" priority="62" operator="between">
      <formula>50.5</formula>
      <formula>70</formula>
    </cfRule>
    <cfRule type="cellIs" dxfId="294" priority="63" operator="between">
      <formula>0</formula>
      <formula>50</formula>
    </cfRule>
  </conditionalFormatting>
  <conditionalFormatting sqref="Q3:Q27">
    <cfRule type="cellIs" dxfId="293" priority="58" operator="between">
      <formula>70.5</formula>
      <formula>100</formula>
    </cfRule>
    <cfRule type="cellIs" dxfId="292" priority="59" operator="between">
      <formula>50.5</formula>
      <formula>70</formula>
    </cfRule>
    <cfRule type="cellIs" dxfId="291" priority="60" operator="between">
      <formula>0</formula>
      <formula>50</formula>
    </cfRule>
  </conditionalFormatting>
  <conditionalFormatting sqref="C33:C57">
    <cfRule type="cellIs" dxfId="290" priority="52" operator="between">
      <formula>70.5</formula>
      <formula>100</formula>
    </cfRule>
    <cfRule type="cellIs" dxfId="289" priority="53" operator="between">
      <formula>50.5</formula>
      <formula>70</formula>
    </cfRule>
    <cfRule type="cellIs" dxfId="288" priority="54" operator="between">
      <formula>0</formula>
      <formula>50</formula>
    </cfRule>
  </conditionalFormatting>
  <conditionalFormatting sqref="E33:E57">
    <cfRule type="cellIs" dxfId="287" priority="49" operator="between">
      <formula>70.5</formula>
      <formula>100</formula>
    </cfRule>
    <cfRule type="cellIs" dxfId="286" priority="50" operator="between">
      <formula>50.5</formula>
      <formula>70</formula>
    </cfRule>
    <cfRule type="cellIs" dxfId="285" priority="51" operator="between">
      <formula>0</formula>
      <formula>50</formula>
    </cfRule>
  </conditionalFormatting>
  <conditionalFormatting sqref="G33:G57">
    <cfRule type="cellIs" dxfId="284" priority="46" operator="between">
      <formula>70.5</formula>
      <formula>100</formula>
    </cfRule>
    <cfRule type="cellIs" dxfId="283" priority="47" operator="between">
      <formula>50.5</formula>
      <formula>70</formula>
    </cfRule>
    <cfRule type="cellIs" dxfId="282" priority="48" operator="between">
      <formula>0</formula>
      <formula>50</formula>
    </cfRule>
  </conditionalFormatting>
  <conditionalFormatting sqref="I33:I57">
    <cfRule type="cellIs" dxfId="281" priority="43" operator="between">
      <formula>70.5</formula>
      <formula>100</formula>
    </cfRule>
    <cfRule type="cellIs" dxfId="280" priority="44" operator="between">
      <formula>50.5</formula>
      <formula>70</formula>
    </cfRule>
    <cfRule type="cellIs" dxfId="279" priority="45" operator="between">
      <formula>0</formula>
      <formula>50</formula>
    </cfRule>
  </conditionalFormatting>
  <conditionalFormatting sqref="K33:K57">
    <cfRule type="cellIs" dxfId="278" priority="40" operator="between">
      <formula>70.5</formula>
      <formula>100</formula>
    </cfRule>
    <cfRule type="cellIs" dxfId="277" priority="41" operator="between">
      <formula>50.5</formula>
      <formula>70</formula>
    </cfRule>
    <cfRule type="cellIs" dxfId="276" priority="42" operator="between">
      <formula>0</formula>
      <formula>50</formula>
    </cfRule>
  </conditionalFormatting>
  <conditionalFormatting sqref="M33:M57">
    <cfRule type="cellIs" dxfId="275" priority="37" operator="between">
      <formula>70.5</formula>
      <formula>100</formula>
    </cfRule>
    <cfRule type="cellIs" dxfId="274" priority="38" operator="between">
      <formula>50.5</formula>
      <formula>70</formula>
    </cfRule>
    <cfRule type="cellIs" dxfId="273" priority="39" operator="between">
      <formula>0</formula>
      <formula>50</formula>
    </cfRule>
  </conditionalFormatting>
  <conditionalFormatting sqref="O33:O57">
    <cfRule type="cellIs" dxfId="272" priority="34" operator="between">
      <formula>70.5</formula>
      <formula>100</formula>
    </cfRule>
    <cfRule type="cellIs" dxfId="271" priority="35" operator="between">
      <formula>50.5</formula>
      <formula>70</formula>
    </cfRule>
    <cfRule type="cellIs" dxfId="270" priority="36" operator="between">
      <formula>0</formula>
      <formula>50</formula>
    </cfRule>
  </conditionalFormatting>
  <conditionalFormatting sqref="Q33:Q57">
    <cfRule type="cellIs" dxfId="269" priority="31" operator="between">
      <formula>70.5</formula>
      <formula>100</formula>
    </cfRule>
    <cfRule type="cellIs" dxfId="268" priority="32" operator="between">
      <formula>50.5</formula>
      <formula>70</formula>
    </cfRule>
    <cfRule type="cellIs" dxfId="267" priority="33" operator="between">
      <formula>0</formula>
      <formula>50</formula>
    </cfRule>
  </conditionalFormatting>
  <conditionalFormatting sqref="C63:C87">
    <cfRule type="cellIs" dxfId="266" priority="25" operator="between">
      <formula>70.5</formula>
      <formula>100</formula>
    </cfRule>
    <cfRule type="cellIs" dxfId="265" priority="26" operator="between">
      <formula>50.5</formula>
      <formula>70</formula>
    </cfRule>
    <cfRule type="cellIs" dxfId="264" priority="27" operator="between">
      <formula>0</formula>
      <formula>50</formula>
    </cfRule>
  </conditionalFormatting>
  <conditionalFormatting sqref="E63:E87">
    <cfRule type="cellIs" dxfId="263" priority="22" operator="between">
      <formula>70.5</formula>
      <formula>100</formula>
    </cfRule>
    <cfRule type="cellIs" dxfId="262" priority="23" operator="between">
      <formula>50.5</formula>
      <formula>70</formula>
    </cfRule>
    <cfRule type="cellIs" dxfId="261" priority="24" operator="between">
      <formula>0</formula>
      <formula>50</formula>
    </cfRule>
  </conditionalFormatting>
  <conditionalFormatting sqref="G63:G87">
    <cfRule type="cellIs" dxfId="260" priority="19" operator="between">
      <formula>70.5</formula>
      <formula>100</formula>
    </cfRule>
    <cfRule type="cellIs" dxfId="259" priority="20" operator="between">
      <formula>50.5</formula>
      <formula>70</formula>
    </cfRule>
    <cfRule type="cellIs" dxfId="258" priority="21" operator="between">
      <formula>0</formula>
      <formula>50</formula>
    </cfRule>
  </conditionalFormatting>
  <conditionalFormatting sqref="I63:I87">
    <cfRule type="cellIs" dxfId="257" priority="16" operator="between">
      <formula>70.5</formula>
      <formula>100</formula>
    </cfRule>
    <cfRule type="cellIs" dxfId="256" priority="17" operator="between">
      <formula>50.5</formula>
      <formula>70</formula>
    </cfRule>
    <cfRule type="cellIs" dxfId="255" priority="18" operator="between">
      <formula>0</formula>
      <formula>50</formula>
    </cfRule>
  </conditionalFormatting>
  <conditionalFormatting sqref="K63:K87">
    <cfRule type="cellIs" dxfId="254" priority="13" operator="between">
      <formula>70.5</formula>
      <formula>100</formula>
    </cfRule>
    <cfRule type="cellIs" dxfId="253" priority="14" operator="between">
      <formula>50.5</formula>
      <formula>70</formula>
    </cfRule>
    <cfRule type="cellIs" dxfId="252" priority="15" operator="between">
      <formula>0</formula>
      <formula>50</formula>
    </cfRule>
  </conditionalFormatting>
  <conditionalFormatting sqref="M63:M87">
    <cfRule type="cellIs" dxfId="251" priority="10" operator="between">
      <formula>70.5</formula>
      <formula>100</formula>
    </cfRule>
    <cfRule type="cellIs" dxfId="250" priority="11" operator="between">
      <formula>50.5</formula>
      <formula>70</formula>
    </cfRule>
    <cfRule type="cellIs" dxfId="249" priority="12" operator="between">
      <formula>0</formula>
      <formula>50</formula>
    </cfRule>
  </conditionalFormatting>
  <conditionalFormatting sqref="O63:O87">
    <cfRule type="cellIs" dxfId="248" priority="7" operator="between">
      <formula>70.5</formula>
      <formula>100</formula>
    </cfRule>
    <cfRule type="cellIs" dxfId="247" priority="8" operator="between">
      <formula>50.5</formula>
      <formula>70</formula>
    </cfRule>
    <cfRule type="cellIs" dxfId="246" priority="9" operator="between">
      <formula>0</formula>
      <formula>50</formula>
    </cfRule>
  </conditionalFormatting>
  <conditionalFormatting sqref="Q63:Q87">
    <cfRule type="cellIs" dxfId="245" priority="4" operator="between">
      <formula>70.5</formula>
      <formula>100</formula>
    </cfRule>
    <cfRule type="cellIs" dxfId="244" priority="5" operator="between">
      <formula>50.5</formula>
      <formula>70</formula>
    </cfRule>
    <cfRule type="cellIs" dxfId="243" priority="6" operator="between">
      <formula>0</formula>
      <formula>50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C103"/>
  <sheetViews>
    <sheetView workbookViewId="0">
      <selection activeCell="A2" sqref="A2"/>
    </sheetView>
  </sheetViews>
  <sheetFormatPr defaultColWidth="9.1796875" defaultRowHeight="14.5" x14ac:dyDescent="0.35"/>
  <cols>
    <col min="1" max="1" width="23.26953125" style="1" customWidth="1"/>
    <col min="2" max="12" width="9.1796875" style="1"/>
    <col min="13" max="13" width="9.1796875" style="46"/>
    <col min="14" max="16" width="9.1796875" style="1"/>
    <col min="17" max="17" width="9.1796875" style="46"/>
    <col min="18" max="20" width="9.1796875" style="1"/>
    <col min="21" max="21" width="9.1796875" style="46"/>
    <col min="22" max="28" width="9.1796875" style="1"/>
    <col min="29" max="29" width="9.1796875" style="46"/>
    <col min="30" max="30" width="9.1796875" style="1"/>
    <col min="31" max="31" width="9.1796875" style="46"/>
    <col min="32" max="36" width="9.1796875" style="1"/>
    <col min="37" max="37" width="9.1796875" style="46"/>
    <col min="38" max="38" width="9.1796875" style="1"/>
    <col min="39" max="39" width="9.1796875" style="46"/>
    <col min="40" max="40" width="9.1796875" style="1"/>
    <col min="41" max="41" width="9.1796875" style="46"/>
    <col min="42" max="42" width="9.1796875" style="1"/>
    <col min="43" max="43" width="9.1796875" style="46"/>
    <col min="44" max="16384" width="9.1796875" style="1"/>
  </cols>
  <sheetData>
    <row r="1" spans="1:54" ht="24" customHeight="1" x14ac:dyDescent="0.35">
      <c r="A1" s="2" t="s">
        <v>221</v>
      </c>
      <c r="B1" s="3" t="str">
        <f>'by E.K.'!B101</f>
        <v>EVO-1</v>
      </c>
      <c r="C1" s="3" t="s">
        <v>6</v>
      </c>
      <c r="D1" s="3" t="str">
        <f>'by E.K.'!C101</f>
        <v>EVO-2</v>
      </c>
      <c r="E1" s="3" t="s">
        <v>6</v>
      </c>
      <c r="F1" s="3" t="str">
        <f>'by E.K.'!D101</f>
        <v>EVO-3</v>
      </c>
      <c r="G1" s="3" t="s">
        <v>6</v>
      </c>
      <c r="H1" s="3" t="str">
        <f>'by E.K.'!E101</f>
        <v>ENE-1</v>
      </c>
      <c r="I1" s="3" t="s">
        <v>6</v>
      </c>
      <c r="J1" s="3" t="str">
        <f>'by E.K.'!F101</f>
        <v>ENE-2</v>
      </c>
      <c r="K1" s="3" t="s">
        <v>6</v>
      </c>
      <c r="L1" s="3" t="str">
        <f>'by E.K.'!G101</f>
        <v>ENE-3</v>
      </c>
      <c r="M1" s="41" t="s">
        <v>6</v>
      </c>
      <c r="N1" s="4" t="str">
        <f>'by E.K.'!H101</f>
        <v>ENE-4</v>
      </c>
      <c r="O1" s="4" t="s">
        <v>6</v>
      </c>
      <c r="P1" s="3" t="str">
        <f>'by E.K.'!I101</f>
        <v>IST-1</v>
      </c>
      <c r="Q1" s="41" t="s">
        <v>6</v>
      </c>
      <c r="R1" s="3" t="str">
        <f>'by E.K.'!J101</f>
        <v>IST-2</v>
      </c>
      <c r="S1" s="3" t="s">
        <v>6</v>
      </c>
      <c r="T1" s="3" t="str">
        <f>'by E.K.'!K101</f>
        <v>IST-3</v>
      </c>
      <c r="U1" s="41" t="s">
        <v>6</v>
      </c>
      <c r="V1" s="3" t="str">
        <f>'by E.K.'!L101</f>
        <v>IST-4</v>
      </c>
      <c r="W1" s="3" t="s">
        <v>6</v>
      </c>
      <c r="X1" s="3" t="str">
        <f>'by E.K.'!M101</f>
        <v>IST-5</v>
      </c>
      <c r="Y1" s="3" t="s">
        <v>6</v>
      </c>
      <c r="Z1" s="3" t="str">
        <f>'by E.K.'!N101</f>
        <v>SYI-1</v>
      </c>
      <c r="AA1" s="3" t="s">
        <v>6</v>
      </c>
      <c r="AB1" s="3" t="str">
        <f>'by E.K.'!O101</f>
        <v>SYI-2</v>
      </c>
      <c r="AC1" s="41" t="s">
        <v>6</v>
      </c>
      <c r="AD1" s="3" t="str">
        <f>'by E.K.'!P101</f>
        <v>SYI-3</v>
      </c>
      <c r="AE1" s="41" t="s">
        <v>6</v>
      </c>
      <c r="AF1" s="3"/>
      <c r="AG1" s="3"/>
      <c r="AH1" s="3"/>
      <c r="AI1" s="3"/>
      <c r="AJ1" s="3" t="str">
        <f>'by E.K.'!T101</f>
        <v>EVO</v>
      </c>
      <c r="AK1" s="41" t="s">
        <v>6</v>
      </c>
      <c r="AL1" s="3" t="str">
        <f>'by E.K.'!U101</f>
        <v>ENE</v>
      </c>
      <c r="AM1" s="41" t="s">
        <v>6</v>
      </c>
      <c r="AN1" s="3" t="str">
        <f>'by E.K.'!V101</f>
        <v>IST</v>
      </c>
      <c r="AO1" s="41" t="s">
        <v>6</v>
      </c>
      <c r="AP1" s="3" t="str">
        <f>'by E.K.'!W101</f>
        <v>SYI</v>
      </c>
      <c r="AQ1" s="41" t="s">
        <v>6</v>
      </c>
      <c r="AR1" s="42"/>
      <c r="AS1" s="42"/>
      <c r="AT1" s="42"/>
      <c r="AU1" s="42"/>
      <c r="AV1" s="42"/>
      <c r="AY1" s="4"/>
      <c r="AZ1" s="4"/>
      <c r="BA1" s="4"/>
      <c r="BB1" s="5"/>
    </row>
    <row r="2" spans="1:54" ht="15" thickBot="1" x14ac:dyDescent="0.4">
      <c r="A2" s="6" t="s">
        <v>7</v>
      </c>
      <c r="B2" s="7">
        <f>'by E.K.'!AE102</f>
        <v>5</v>
      </c>
      <c r="C2" s="7"/>
      <c r="D2" s="7">
        <f>'by E.K.'!AE103</f>
        <v>0</v>
      </c>
      <c r="E2" s="7"/>
      <c r="F2" s="7">
        <f>'by E.K.'!AE104</f>
        <v>5</v>
      </c>
      <c r="G2" s="7"/>
      <c r="H2" s="7">
        <f>'by E.K.'!AE105</f>
        <v>16</v>
      </c>
      <c r="I2" s="7"/>
      <c r="J2" s="7">
        <f>'by E.K.'!AE106</f>
        <v>5</v>
      </c>
      <c r="K2" s="7"/>
      <c r="L2" s="7">
        <f>'by E.K.'!AE107</f>
        <v>3</v>
      </c>
      <c r="M2" s="43"/>
      <c r="N2" s="7">
        <f>'by E.K.'!AE108</f>
        <v>4</v>
      </c>
      <c r="O2" s="8"/>
      <c r="P2" s="7">
        <f>'by E.K.'!AE109</f>
        <v>8</v>
      </c>
      <c r="Q2" s="44"/>
      <c r="R2" s="7">
        <f>'by E.K.'!AE110</f>
        <v>1</v>
      </c>
      <c r="S2" s="8"/>
      <c r="T2" s="7">
        <f>'by E.K.'!AE111</f>
        <v>5</v>
      </c>
      <c r="U2" s="44"/>
      <c r="V2" s="7">
        <f>'by E.K.'!AE112</f>
        <v>1</v>
      </c>
      <c r="W2" s="8"/>
      <c r="X2" s="7">
        <f>'by E.K.'!AE113</f>
        <v>0</v>
      </c>
      <c r="Y2" s="8"/>
      <c r="Z2" s="7">
        <f>'by E.K.'!AE114</f>
        <v>4</v>
      </c>
      <c r="AA2" s="8"/>
      <c r="AB2" s="7">
        <f>'by E.K.'!AE115</f>
        <v>0</v>
      </c>
      <c r="AC2" s="44"/>
      <c r="AD2" s="7">
        <f>'by E.K.'!AE116</f>
        <v>3</v>
      </c>
      <c r="AE2" s="44"/>
      <c r="AF2" s="7"/>
      <c r="AG2" s="8"/>
      <c r="AH2" s="7"/>
      <c r="AI2" s="8"/>
      <c r="AJ2" s="7">
        <f>'by E.K.'!AF105</f>
        <v>0</v>
      </c>
      <c r="AK2" s="44"/>
      <c r="AL2" s="7">
        <f>'by E.K.'!AF110</f>
        <v>0</v>
      </c>
      <c r="AM2" s="44"/>
      <c r="AN2" s="7">
        <f>'by E.K.'!AF115</f>
        <v>0</v>
      </c>
      <c r="AO2" s="44"/>
      <c r="AP2" s="7">
        <f>'by E.K.'!AF118</f>
        <v>0</v>
      </c>
      <c r="AQ2" s="44"/>
      <c r="AR2" s="45"/>
      <c r="AS2" s="45"/>
      <c r="AT2" s="45"/>
      <c r="AU2" s="45"/>
      <c r="AV2" s="45"/>
      <c r="AW2" s="45"/>
      <c r="AX2" s="45"/>
      <c r="AY2" s="8"/>
      <c r="AZ2" s="8"/>
      <c r="BA2" s="8"/>
      <c r="BB2" s="9"/>
    </row>
    <row r="3" spans="1:54" x14ac:dyDescent="0.35">
      <c r="A3" s="1" t="str">
        <f>'by E.K.'!A102</f>
        <v>Student A</v>
      </c>
      <c r="B3" s="42">
        <f>'by E.K.'!B102</f>
        <v>0</v>
      </c>
      <c r="C3" s="72">
        <f>(B3/$B$2)*100</f>
        <v>0</v>
      </c>
      <c r="D3" s="42">
        <f>'by E.K.'!C102</f>
        <v>0</v>
      </c>
      <c r="E3" s="72" t="e">
        <f>(D3/$D$2)*100</f>
        <v>#DIV/0!</v>
      </c>
      <c r="F3" s="1">
        <f>'by E.K.'!D102</f>
        <v>0</v>
      </c>
      <c r="G3" s="72">
        <f>(F3/$F$2)*100</f>
        <v>0</v>
      </c>
      <c r="H3" s="1">
        <f>'by E.K.'!E102</f>
        <v>0</v>
      </c>
      <c r="I3" s="72">
        <f>(H3/$H$2)*100</f>
        <v>0</v>
      </c>
      <c r="J3" s="1">
        <f>'by E.K.'!F102</f>
        <v>0</v>
      </c>
      <c r="K3" s="72">
        <f>(J3/$J$2)*100</f>
        <v>0</v>
      </c>
      <c r="L3" s="1">
        <f>'by E.K.'!G102</f>
        <v>0</v>
      </c>
      <c r="M3" s="72">
        <f>(L3/$L$2)*100</f>
        <v>0</v>
      </c>
      <c r="N3" s="1">
        <f>'by E.K.'!H102</f>
        <v>0</v>
      </c>
      <c r="O3" s="72">
        <f>(N3/$N$2)*100</f>
        <v>0</v>
      </c>
      <c r="P3" s="1">
        <f>'by E.K.'!I102</f>
        <v>0</v>
      </c>
      <c r="Q3" s="72">
        <f>(P3/$P$2)*100</f>
        <v>0</v>
      </c>
      <c r="R3" s="1">
        <f>'by E.K.'!J102</f>
        <v>0</v>
      </c>
      <c r="S3" s="72">
        <f>(R3/$R$2)*100</f>
        <v>0</v>
      </c>
      <c r="T3" s="1">
        <f>'by E.K.'!K102</f>
        <v>0</v>
      </c>
      <c r="U3" s="72">
        <f>(T3/$T$2)*100</f>
        <v>0</v>
      </c>
      <c r="V3" s="1">
        <f>'by E.K.'!L102</f>
        <v>0</v>
      </c>
      <c r="W3" s="72">
        <f>(V3/$V$2)*100</f>
        <v>0</v>
      </c>
      <c r="X3" s="1">
        <f>'by E.K.'!M102</f>
        <v>0</v>
      </c>
      <c r="Y3" s="72" t="e">
        <f>(X3/$X$2)*100</f>
        <v>#DIV/0!</v>
      </c>
      <c r="Z3" s="1">
        <f>'by E.K.'!N102</f>
        <v>0</v>
      </c>
      <c r="AA3" s="72">
        <f>(Z3/$Z$2)*100</f>
        <v>0</v>
      </c>
      <c r="AB3" s="1">
        <f>'by E.K.'!O102</f>
        <v>0</v>
      </c>
      <c r="AC3" s="72" t="e">
        <f>(AB3/$AB$2)*100</f>
        <v>#DIV/0!</v>
      </c>
      <c r="AD3" s="1">
        <f>'by E.K.'!P102</f>
        <v>0</v>
      </c>
      <c r="AE3" s="72">
        <f>(AD3/$AD$2)*100</f>
        <v>0</v>
      </c>
      <c r="AG3" s="72"/>
      <c r="AI3" s="72"/>
      <c r="AJ3" s="1">
        <f>'by E.K.'!T102</f>
        <v>0</v>
      </c>
      <c r="AK3" s="46" t="e">
        <f>(AJ3/$AJ$2)*100</f>
        <v>#DIV/0!</v>
      </c>
      <c r="AL3" s="1">
        <f>'by E.K.'!U102</f>
        <v>0</v>
      </c>
      <c r="AM3" s="46" t="e">
        <f>(AL3/$AL$2)*100</f>
        <v>#DIV/0!</v>
      </c>
      <c r="AN3" s="1">
        <f>'by E.K.'!V102</f>
        <v>0</v>
      </c>
      <c r="AO3" s="46" t="e">
        <f>(AN3/$AN$2)*100</f>
        <v>#DIV/0!</v>
      </c>
      <c r="AP3" s="1">
        <f>'by E.K.'!W102</f>
        <v>0</v>
      </c>
      <c r="AQ3" s="46" t="e">
        <f>(AP3/$AP$2)*100</f>
        <v>#DIV/0!</v>
      </c>
    </row>
    <row r="4" spans="1:54" x14ac:dyDescent="0.35">
      <c r="A4" s="53" t="str">
        <f>'by E.K.'!A103</f>
        <v>Student B</v>
      </c>
      <c r="B4" s="71">
        <f>'by E.K.'!B103</f>
        <v>0</v>
      </c>
      <c r="C4" s="72">
        <f t="shared" ref="C4:C67" si="0">(B4/$B$2)*100</f>
        <v>0</v>
      </c>
      <c r="D4" s="71">
        <f>'by E.K.'!C103</f>
        <v>0</v>
      </c>
      <c r="E4" s="72" t="e">
        <f t="shared" ref="E4:E67" si="1">(D4/$D$2)*100</f>
        <v>#DIV/0!</v>
      </c>
      <c r="F4" s="53">
        <f>'by E.K.'!D103</f>
        <v>0</v>
      </c>
      <c r="G4" s="72">
        <f t="shared" ref="G4:G67" si="2">(F4/$F$2)*100</f>
        <v>0</v>
      </c>
      <c r="H4" s="53">
        <f>'by E.K.'!E103</f>
        <v>0</v>
      </c>
      <c r="I4" s="72">
        <f t="shared" ref="I4:I67" si="3">(H4/$H$2)*100</f>
        <v>0</v>
      </c>
      <c r="J4" s="53">
        <f>'by E.K.'!F103</f>
        <v>0</v>
      </c>
      <c r="K4" s="72">
        <f t="shared" ref="K4:K67" si="4">(J4/$J$2)*100</f>
        <v>0</v>
      </c>
      <c r="L4" s="53">
        <f>'by E.K.'!G103</f>
        <v>0</v>
      </c>
      <c r="M4" s="72">
        <f t="shared" ref="M4:M67" si="5">(L4/$L$2)*100</f>
        <v>0</v>
      </c>
      <c r="N4" s="53">
        <f>'by E.K.'!H103</f>
        <v>0</v>
      </c>
      <c r="O4" s="72">
        <f t="shared" ref="O4:O67" si="6">(N4/$N$2)*100</f>
        <v>0</v>
      </c>
      <c r="P4" s="53">
        <f>'by E.K.'!I103</f>
        <v>0</v>
      </c>
      <c r="Q4" s="72">
        <f t="shared" ref="Q4:Q67" si="7">(P4/$P$2)*100</f>
        <v>0</v>
      </c>
      <c r="R4" s="53">
        <f>'by E.K.'!J103</f>
        <v>0</v>
      </c>
      <c r="S4" s="72">
        <f t="shared" ref="S4:S67" si="8">(R4/$R$2)*100</f>
        <v>0</v>
      </c>
      <c r="T4" s="53">
        <f>'by E.K.'!K103</f>
        <v>0</v>
      </c>
      <c r="U4" s="72">
        <f t="shared" ref="U4:U67" si="9">(T4/$T$2)*100</f>
        <v>0</v>
      </c>
      <c r="V4" s="53">
        <f>'by E.K.'!L103</f>
        <v>0</v>
      </c>
      <c r="W4" s="72">
        <f t="shared" ref="W4:W67" si="10">(V4/$V$2)*100</f>
        <v>0</v>
      </c>
      <c r="X4" s="53">
        <f>'by E.K.'!M103</f>
        <v>0</v>
      </c>
      <c r="Y4" s="72" t="e">
        <f t="shared" ref="Y4:Y67" si="11">(X4/$X$2)*100</f>
        <v>#DIV/0!</v>
      </c>
      <c r="Z4" s="53">
        <f>'by E.K.'!N103</f>
        <v>0</v>
      </c>
      <c r="AA4" s="72">
        <f t="shared" ref="AA4:AA67" si="12">(Z4/$Z$2)*100</f>
        <v>0</v>
      </c>
      <c r="AB4" s="53">
        <f>'by E.K.'!O103</f>
        <v>0</v>
      </c>
      <c r="AC4" s="72" t="e">
        <f t="shared" ref="AC4:AC67" si="13">(AB4/$AB$2)*100</f>
        <v>#DIV/0!</v>
      </c>
      <c r="AD4" s="53">
        <f>'by E.K.'!P103</f>
        <v>0</v>
      </c>
      <c r="AE4" s="72">
        <f t="shared" ref="AE4:AE67" si="14">(AD4/$AD$2)*100</f>
        <v>0</v>
      </c>
      <c r="AF4" s="53"/>
      <c r="AG4" s="72"/>
      <c r="AH4" s="53"/>
      <c r="AI4" s="72"/>
      <c r="AJ4" s="53">
        <f>'by E.K.'!T103</f>
        <v>0</v>
      </c>
      <c r="AK4" s="72" t="e">
        <f t="shared" ref="AK4:AK67" si="15">(AJ4/$AJ$2)*100</f>
        <v>#DIV/0!</v>
      </c>
      <c r="AL4" s="53">
        <f>'by E.K.'!U103</f>
        <v>0</v>
      </c>
      <c r="AM4" s="72" t="e">
        <f t="shared" ref="AM4:AM67" si="16">(AL4/$AL$2)*100</f>
        <v>#DIV/0!</v>
      </c>
      <c r="AN4" s="53">
        <f>'by E.K.'!V103</f>
        <v>0</v>
      </c>
      <c r="AO4" s="72" t="e">
        <f t="shared" ref="AO4:AO67" si="17">(AN4/$AN$2)*100</f>
        <v>#DIV/0!</v>
      </c>
      <c r="AP4" s="53">
        <f>'by E.K.'!W103</f>
        <v>0</v>
      </c>
      <c r="AQ4" s="72" t="e">
        <f t="shared" ref="AQ4:AQ67" si="18">(AP4/$AP$2)*100</f>
        <v>#DIV/0!</v>
      </c>
    </row>
    <row r="5" spans="1:54" x14ac:dyDescent="0.35">
      <c r="A5" s="53" t="str">
        <f>'by E.K.'!A104</f>
        <v>Student C</v>
      </c>
      <c r="B5" s="71">
        <f>'by E.K.'!B104</f>
        <v>0</v>
      </c>
      <c r="C5" s="72">
        <f t="shared" si="0"/>
        <v>0</v>
      </c>
      <c r="D5" s="71">
        <f>'by E.K.'!C104</f>
        <v>0</v>
      </c>
      <c r="E5" s="72" t="e">
        <f t="shared" si="1"/>
        <v>#DIV/0!</v>
      </c>
      <c r="F5" s="53">
        <f>'by E.K.'!D104</f>
        <v>0</v>
      </c>
      <c r="G5" s="72">
        <f t="shared" si="2"/>
        <v>0</v>
      </c>
      <c r="H5" s="53">
        <f>'by E.K.'!E104</f>
        <v>0</v>
      </c>
      <c r="I5" s="72">
        <f t="shared" si="3"/>
        <v>0</v>
      </c>
      <c r="J5" s="53">
        <f>'by E.K.'!F104</f>
        <v>0</v>
      </c>
      <c r="K5" s="72">
        <f t="shared" si="4"/>
        <v>0</v>
      </c>
      <c r="L5" s="53">
        <f>'by E.K.'!G104</f>
        <v>0</v>
      </c>
      <c r="M5" s="72">
        <f t="shared" si="5"/>
        <v>0</v>
      </c>
      <c r="N5" s="53">
        <f>'by E.K.'!H104</f>
        <v>0</v>
      </c>
      <c r="O5" s="72">
        <f t="shared" si="6"/>
        <v>0</v>
      </c>
      <c r="P5" s="53">
        <f>'by E.K.'!I104</f>
        <v>0</v>
      </c>
      <c r="Q5" s="72">
        <f t="shared" si="7"/>
        <v>0</v>
      </c>
      <c r="R5" s="53">
        <f>'by E.K.'!J104</f>
        <v>0</v>
      </c>
      <c r="S5" s="72">
        <f t="shared" si="8"/>
        <v>0</v>
      </c>
      <c r="T5" s="53">
        <f>'by E.K.'!K104</f>
        <v>0</v>
      </c>
      <c r="U5" s="72">
        <f t="shared" si="9"/>
        <v>0</v>
      </c>
      <c r="V5" s="53">
        <f>'by E.K.'!L104</f>
        <v>0</v>
      </c>
      <c r="W5" s="72">
        <f t="shared" si="10"/>
        <v>0</v>
      </c>
      <c r="X5" s="53">
        <f>'by E.K.'!M104</f>
        <v>0</v>
      </c>
      <c r="Y5" s="72" t="e">
        <f t="shared" si="11"/>
        <v>#DIV/0!</v>
      </c>
      <c r="Z5" s="53">
        <f>'by E.K.'!N104</f>
        <v>0</v>
      </c>
      <c r="AA5" s="72">
        <f t="shared" si="12"/>
        <v>0</v>
      </c>
      <c r="AB5" s="53">
        <f>'by E.K.'!O104</f>
        <v>0</v>
      </c>
      <c r="AC5" s="72" t="e">
        <f t="shared" si="13"/>
        <v>#DIV/0!</v>
      </c>
      <c r="AD5" s="53">
        <f>'by E.K.'!P104</f>
        <v>0</v>
      </c>
      <c r="AE5" s="72">
        <f t="shared" si="14"/>
        <v>0</v>
      </c>
      <c r="AF5" s="53"/>
      <c r="AG5" s="72"/>
      <c r="AH5" s="53"/>
      <c r="AI5" s="72"/>
      <c r="AJ5" s="53">
        <f>'by E.K.'!T104</f>
        <v>0</v>
      </c>
      <c r="AK5" s="72" t="e">
        <f t="shared" si="15"/>
        <v>#DIV/0!</v>
      </c>
      <c r="AL5" s="53">
        <f>'by E.K.'!U104</f>
        <v>0</v>
      </c>
      <c r="AM5" s="72" t="e">
        <f t="shared" si="16"/>
        <v>#DIV/0!</v>
      </c>
      <c r="AN5" s="53">
        <f>'by E.K.'!V104</f>
        <v>0</v>
      </c>
      <c r="AO5" s="72" t="e">
        <f t="shared" si="17"/>
        <v>#DIV/0!</v>
      </c>
      <c r="AP5" s="53">
        <f>'by E.K.'!W104</f>
        <v>0</v>
      </c>
      <c r="AQ5" s="72" t="e">
        <f t="shared" si="18"/>
        <v>#DIV/0!</v>
      </c>
    </row>
    <row r="6" spans="1:54" x14ac:dyDescent="0.35">
      <c r="A6" s="53" t="str">
        <f>'by E.K.'!A105</f>
        <v>Student D</v>
      </c>
      <c r="B6" s="71">
        <f>'by E.K.'!B105</f>
        <v>0</v>
      </c>
      <c r="C6" s="72">
        <f t="shared" si="0"/>
        <v>0</v>
      </c>
      <c r="D6" s="71">
        <f>'by E.K.'!C105</f>
        <v>0</v>
      </c>
      <c r="E6" s="72" t="e">
        <f t="shared" si="1"/>
        <v>#DIV/0!</v>
      </c>
      <c r="F6" s="53">
        <f>'by E.K.'!D105</f>
        <v>0</v>
      </c>
      <c r="G6" s="72">
        <f t="shared" si="2"/>
        <v>0</v>
      </c>
      <c r="H6" s="53">
        <f>'by E.K.'!E105</f>
        <v>0</v>
      </c>
      <c r="I6" s="72">
        <f t="shared" si="3"/>
        <v>0</v>
      </c>
      <c r="J6" s="53">
        <f>'by E.K.'!F105</f>
        <v>0</v>
      </c>
      <c r="K6" s="72">
        <f t="shared" si="4"/>
        <v>0</v>
      </c>
      <c r="L6" s="53">
        <f>'by E.K.'!G105</f>
        <v>0</v>
      </c>
      <c r="M6" s="72">
        <f t="shared" si="5"/>
        <v>0</v>
      </c>
      <c r="N6" s="53">
        <f>'by E.K.'!H105</f>
        <v>0</v>
      </c>
      <c r="O6" s="72">
        <f t="shared" si="6"/>
        <v>0</v>
      </c>
      <c r="P6" s="53">
        <f>'by E.K.'!I105</f>
        <v>0</v>
      </c>
      <c r="Q6" s="72">
        <f t="shared" si="7"/>
        <v>0</v>
      </c>
      <c r="R6" s="53">
        <f>'by E.K.'!J105</f>
        <v>0</v>
      </c>
      <c r="S6" s="72">
        <f t="shared" si="8"/>
        <v>0</v>
      </c>
      <c r="T6" s="53">
        <f>'by E.K.'!K105</f>
        <v>0</v>
      </c>
      <c r="U6" s="72">
        <f t="shared" si="9"/>
        <v>0</v>
      </c>
      <c r="V6" s="53">
        <f>'by E.K.'!L105</f>
        <v>0</v>
      </c>
      <c r="W6" s="72">
        <f t="shared" si="10"/>
        <v>0</v>
      </c>
      <c r="X6" s="53">
        <f>'by E.K.'!M105</f>
        <v>0</v>
      </c>
      <c r="Y6" s="72" t="e">
        <f t="shared" si="11"/>
        <v>#DIV/0!</v>
      </c>
      <c r="Z6" s="53">
        <f>'by E.K.'!N105</f>
        <v>0</v>
      </c>
      <c r="AA6" s="72">
        <f t="shared" si="12"/>
        <v>0</v>
      </c>
      <c r="AB6" s="53">
        <f>'by E.K.'!O105</f>
        <v>0</v>
      </c>
      <c r="AC6" s="72" t="e">
        <f t="shared" si="13"/>
        <v>#DIV/0!</v>
      </c>
      <c r="AD6" s="53">
        <f>'by E.K.'!P105</f>
        <v>0</v>
      </c>
      <c r="AE6" s="72">
        <f t="shared" si="14"/>
        <v>0</v>
      </c>
      <c r="AF6" s="53"/>
      <c r="AG6" s="72"/>
      <c r="AH6" s="53"/>
      <c r="AI6" s="72"/>
      <c r="AJ6" s="53">
        <f>'by E.K.'!T105</f>
        <v>0</v>
      </c>
      <c r="AK6" s="72" t="e">
        <f t="shared" si="15"/>
        <v>#DIV/0!</v>
      </c>
      <c r="AL6" s="53">
        <f>'by E.K.'!U105</f>
        <v>0</v>
      </c>
      <c r="AM6" s="72" t="e">
        <f t="shared" si="16"/>
        <v>#DIV/0!</v>
      </c>
      <c r="AN6" s="53">
        <f>'by E.K.'!V105</f>
        <v>0</v>
      </c>
      <c r="AO6" s="72" t="e">
        <f t="shared" si="17"/>
        <v>#DIV/0!</v>
      </c>
      <c r="AP6" s="53">
        <f>'by E.K.'!W105</f>
        <v>0</v>
      </c>
      <c r="AQ6" s="72" t="e">
        <f t="shared" si="18"/>
        <v>#DIV/0!</v>
      </c>
    </row>
    <row r="7" spans="1:54" x14ac:dyDescent="0.35">
      <c r="A7" s="53" t="str">
        <f>'by E.K.'!A106</f>
        <v>Student E</v>
      </c>
      <c r="B7" s="71">
        <f>'by E.K.'!B106</f>
        <v>0</v>
      </c>
      <c r="C7" s="72">
        <f t="shared" si="0"/>
        <v>0</v>
      </c>
      <c r="D7" s="71">
        <f>'by E.K.'!C106</f>
        <v>0</v>
      </c>
      <c r="E7" s="72" t="e">
        <f t="shared" si="1"/>
        <v>#DIV/0!</v>
      </c>
      <c r="F7" s="53">
        <f>'by E.K.'!D106</f>
        <v>0</v>
      </c>
      <c r="G7" s="72">
        <f t="shared" si="2"/>
        <v>0</v>
      </c>
      <c r="H7" s="53">
        <f>'by E.K.'!E106</f>
        <v>0</v>
      </c>
      <c r="I7" s="72">
        <f t="shared" si="3"/>
        <v>0</v>
      </c>
      <c r="J7" s="53">
        <f>'by E.K.'!F106</f>
        <v>0</v>
      </c>
      <c r="K7" s="72">
        <f t="shared" si="4"/>
        <v>0</v>
      </c>
      <c r="L7" s="53">
        <f>'by E.K.'!G106</f>
        <v>0</v>
      </c>
      <c r="M7" s="72">
        <f t="shared" si="5"/>
        <v>0</v>
      </c>
      <c r="N7" s="53">
        <f>'by E.K.'!H106</f>
        <v>0</v>
      </c>
      <c r="O7" s="72">
        <f t="shared" si="6"/>
        <v>0</v>
      </c>
      <c r="P7" s="53">
        <f>'by E.K.'!I106</f>
        <v>0</v>
      </c>
      <c r="Q7" s="72">
        <f t="shared" si="7"/>
        <v>0</v>
      </c>
      <c r="R7" s="53">
        <f>'by E.K.'!J106</f>
        <v>0</v>
      </c>
      <c r="S7" s="72">
        <f t="shared" si="8"/>
        <v>0</v>
      </c>
      <c r="T7" s="53">
        <f>'by E.K.'!K106</f>
        <v>0</v>
      </c>
      <c r="U7" s="72">
        <f t="shared" si="9"/>
        <v>0</v>
      </c>
      <c r="V7" s="53">
        <f>'by E.K.'!L106</f>
        <v>0</v>
      </c>
      <c r="W7" s="72">
        <f t="shared" si="10"/>
        <v>0</v>
      </c>
      <c r="X7" s="53">
        <f>'by E.K.'!M106</f>
        <v>0</v>
      </c>
      <c r="Y7" s="72" t="e">
        <f t="shared" si="11"/>
        <v>#DIV/0!</v>
      </c>
      <c r="Z7" s="53">
        <f>'by E.K.'!N106</f>
        <v>0</v>
      </c>
      <c r="AA7" s="72">
        <f t="shared" si="12"/>
        <v>0</v>
      </c>
      <c r="AB7" s="53">
        <f>'by E.K.'!O106</f>
        <v>0</v>
      </c>
      <c r="AC7" s="72" t="e">
        <f t="shared" si="13"/>
        <v>#DIV/0!</v>
      </c>
      <c r="AD7" s="53">
        <f>'by E.K.'!P106</f>
        <v>0</v>
      </c>
      <c r="AE7" s="72">
        <f t="shared" si="14"/>
        <v>0</v>
      </c>
      <c r="AF7" s="53"/>
      <c r="AG7" s="72"/>
      <c r="AH7" s="53"/>
      <c r="AI7" s="72"/>
      <c r="AJ7" s="53">
        <f>'by E.K.'!T106</f>
        <v>0</v>
      </c>
      <c r="AK7" s="72" t="e">
        <f t="shared" si="15"/>
        <v>#DIV/0!</v>
      </c>
      <c r="AL7" s="53">
        <f>'by E.K.'!U106</f>
        <v>0</v>
      </c>
      <c r="AM7" s="72" t="e">
        <f t="shared" si="16"/>
        <v>#DIV/0!</v>
      </c>
      <c r="AN7" s="53">
        <f>'by E.K.'!V106</f>
        <v>0</v>
      </c>
      <c r="AO7" s="72" t="e">
        <f t="shared" si="17"/>
        <v>#DIV/0!</v>
      </c>
      <c r="AP7" s="53">
        <f>'by E.K.'!W106</f>
        <v>0</v>
      </c>
      <c r="AQ7" s="72" t="e">
        <f t="shared" si="18"/>
        <v>#DIV/0!</v>
      </c>
    </row>
    <row r="8" spans="1:54" x14ac:dyDescent="0.35">
      <c r="A8" s="53" t="str">
        <f>'by E.K.'!A107</f>
        <v>Student F</v>
      </c>
      <c r="B8" s="71">
        <f>'by E.K.'!B107</f>
        <v>0</v>
      </c>
      <c r="C8" s="72">
        <f t="shared" si="0"/>
        <v>0</v>
      </c>
      <c r="D8" s="71">
        <f>'by E.K.'!C107</f>
        <v>0</v>
      </c>
      <c r="E8" s="72" t="e">
        <f t="shared" si="1"/>
        <v>#DIV/0!</v>
      </c>
      <c r="F8" s="53">
        <f>'by E.K.'!D107</f>
        <v>0</v>
      </c>
      <c r="G8" s="72">
        <f t="shared" si="2"/>
        <v>0</v>
      </c>
      <c r="H8" s="53">
        <f>'by E.K.'!E107</f>
        <v>0</v>
      </c>
      <c r="I8" s="72">
        <f t="shared" si="3"/>
        <v>0</v>
      </c>
      <c r="J8" s="53">
        <f>'by E.K.'!F107</f>
        <v>0</v>
      </c>
      <c r="K8" s="72">
        <f t="shared" si="4"/>
        <v>0</v>
      </c>
      <c r="L8" s="53">
        <f>'by E.K.'!G107</f>
        <v>0</v>
      </c>
      <c r="M8" s="72">
        <f t="shared" si="5"/>
        <v>0</v>
      </c>
      <c r="N8" s="53">
        <f>'by E.K.'!H107</f>
        <v>0</v>
      </c>
      <c r="O8" s="72">
        <f t="shared" si="6"/>
        <v>0</v>
      </c>
      <c r="P8" s="53">
        <f>'by E.K.'!I107</f>
        <v>0</v>
      </c>
      <c r="Q8" s="72">
        <f t="shared" si="7"/>
        <v>0</v>
      </c>
      <c r="R8" s="53">
        <f>'by E.K.'!J107</f>
        <v>0</v>
      </c>
      <c r="S8" s="72">
        <f t="shared" si="8"/>
        <v>0</v>
      </c>
      <c r="T8" s="53">
        <f>'by E.K.'!K107</f>
        <v>0</v>
      </c>
      <c r="U8" s="72">
        <f t="shared" si="9"/>
        <v>0</v>
      </c>
      <c r="V8" s="53">
        <f>'by E.K.'!L107</f>
        <v>0</v>
      </c>
      <c r="W8" s="72">
        <f t="shared" si="10"/>
        <v>0</v>
      </c>
      <c r="X8" s="53">
        <f>'by E.K.'!M107</f>
        <v>0</v>
      </c>
      <c r="Y8" s="72" t="e">
        <f t="shared" si="11"/>
        <v>#DIV/0!</v>
      </c>
      <c r="Z8" s="53">
        <f>'by E.K.'!N107</f>
        <v>0</v>
      </c>
      <c r="AA8" s="72">
        <f t="shared" si="12"/>
        <v>0</v>
      </c>
      <c r="AB8" s="53">
        <f>'by E.K.'!O107</f>
        <v>0</v>
      </c>
      <c r="AC8" s="72" t="e">
        <f t="shared" si="13"/>
        <v>#DIV/0!</v>
      </c>
      <c r="AD8" s="53">
        <f>'by E.K.'!P107</f>
        <v>0</v>
      </c>
      <c r="AE8" s="72">
        <f t="shared" si="14"/>
        <v>0</v>
      </c>
      <c r="AF8" s="53"/>
      <c r="AG8" s="72"/>
      <c r="AH8" s="53"/>
      <c r="AI8" s="72"/>
      <c r="AJ8" s="53">
        <f>'by E.K.'!T107</f>
        <v>0</v>
      </c>
      <c r="AK8" s="72" t="e">
        <f t="shared" si="15"/>
        <v>#DIV/0!</v>
      </c>
      <c r="AL8" s="53">
        <f>'by E.K.'!U107</f>
        <v>0</v>
      </c>
      <c r="AM8" s="72" t="e">
        <f t="shared" si="16"/>
        <v>#DIV/0!</v>
      </c>
      <c r="AN8" s="53">
        <f>'by E.K.'!V107</f>
        <v>0</v>
      </c>
      <c r="AO8" s="72" t="e">
        <f t="shared" si="17"/>
        <v>#DIV/0!</v>
      </c>
      <c r="AP8" s="53">
        <f>'by E.K.'!W107</f>
        <v>0</v>
      </c>
      <c r="AQ8" s="72" t="e">
        <f t="shared" si="18"/>
        <v>#DIV/0!</v>
      </c>
    </row>
    <row r="9" spans="1:54" x14ac:dyDescent="0.35">
      <c r="A9" s="53" t="str">
        <f>'by E.K.'!A108</f>
        <v>Student G</v>
      </c>
      <c r="B9" s="71">
        <f>'by E.K.'!B108</f>
        <v>0</v>
      </c>
      <c r="C9" s="72">
        <f t="shared" si="0"/>
        <v>0</v>
      </c>
      <c r="D9" s="71">
        <f>'by E.K.'!C108</f>
        <v>0</v>
      </c>
      <c r="E9" s="72" t="e">
        <f t="shared" si="1"/>
        <v>#DIV/0!</v>
      </c>
      <c r="F9" s="53">
        <f>'by E.K.'!D108</f>
        <v>0</v>
      </c>
      <c r="G9" s="72">
        <f t="shared" si="2"/>
        <v>0</v>
      </c>
      <c r="H9" s="53">
        <f>'by E.K.'!E108</f>
        <v>0</v>
      </c>
      <c r="I9" s="72">
        <f t="shared" si="3"/>
        <v>0</v>
      </c>
      <c r="J9" s="53">
        <f>'by E.K.'!F108</f>
        <v>0</v>
      </c>
      <c r="K9" s="72">
        <f t="shared" si="4"/>
        <v>0</v>
      </c>
      <c r="L9" s="53">
        <f>'by E.K.'!G108</f>
        <v>0</v>
      </c>
      <c r="M9" s="72">
        <f t="shared" si="5"/>
        <v>0</v>
      </c>
      <c r="N9" s="53">
        <f>'by E.K.'!H108</f>
        <v>0</v>
      </c>
      <c r="O9" s="72">
        <f t="shared" si="6"/>
        <v>0</v>
      </c>
      <c r="P9" s="53">
        <f>'by E.K.'!I108</f>
        <v>0</v>
      </c>
      <c r="Q9" s="72">
        <f t="shared" si="7"/>
        <v>0</v>
      </c>
      <c r="R9" s="53">
        <f>'by E.K.'!J108</f>
        <v>0</v>
      </c>
      <c r="S9" s="72">
        <f t="shared" si="8"/>
        <v>0</v>
      </c>
      <c r="T9" s="53">
        <f>'by E.K.'!K108</f>
        <v>0</v>
      </c>
      <c r="U9" s="72">
        <f t="shared" si="9"/>
        <v>0</v>
      </c>
      <c r="V9" s="53">
        <f>'by E.K.'!L108</f>
        <v>0</v>
      </c>
      <c r="W9" s="72">
        <f t="shared" si="10"/>
        <v>0</v>
      </c>
      <c r="X9" s="53">
        <f>'by E.K.'!M108</f>
        <v>0</v>
      </c>
      <c r="Y9" s="72" t="e">
        <f t="shared" si="11"/>
        <v>#DIV/0!</v>
      </c>
      <c r="Z9" s="53">
        <f>'by E.K.'!N108</f>
        <v>0</v>
      </c>
      <c r="AA9" s="72">
        <f t="shared" si="12"/>
        <v>0</v>
      </c>
      <c r="AB9" s="53">
        <f>'by E.K.'!O108</f>
        <v>0</v>
      </c>
      <c r="AC9" s="72" t="e">
        <f t="shared" si="13"/>
        <v>#DIV/0!</v>
      </c>
      <c r="AD9" s="53">
        <f>'by E.K.'!P108</f>
        <v>0</v>
      </c>
      <c r="AE9" s="72">
        <f t="shared" si="14"/>
        <v>0</v>
      </c>
      <c r="AF9" s="53"/>
      <c r="AG9" s="72"/>
      <c r="AH9" s="53"/>
      <c r="AI9" s="72"/>
      <c r="AJ9" s="53">
        <f>'by E.K.'!T108</f>
        <v>0</v>
      </c>
      <c r="AK9" s="72" t="e">
        <f t="shared" si="15"/>
        <v>#DIV/0!</v>
      </c>
      <c r="AL9" s="53">
        <f>'by E.K.'!U108</f>
        <v>0</v>
      </c>
      <c r="AM9" s="72" t="e">
        <f t="shared" si="16"/>
        <v>#DIV/0!</v>
      </c>
      <c r="AN9" s="53">
        <f>'by E.K.'!V108</f>
        <v>0</v>
      </c>
      <c r="AO9" s="72" t="e">
        <f t="shared" si="17"/>
        <v>#DIV/0!</v>
      </c>
      <c r="AP9" s="53">
        <f>'by E.K.'!W108</f>
        <v>0</v>
      </c>
      <c r="AQ9" s="72" t="e">
        <f t="shared" si="18"/>
        <v>#DIV/0!</v>
      </c>
    </row>
    <row r="10" spans="1:54" x14ac:dyDescent="0.35">
      <c r="A10" s="53" t="str">
        <f>'by E.K.'!A109</f>
        <v>Student H</v>
      </c>
      <c r="B10" s="71">
        <f>'by E.K.'!B109</f>
        <v>0</v>
      </c>
      <c r="C10" s="72">
        <f t="shared" si="0"/>
        <v>0</v>
      </c>
      <c r="D10" s="71">
        <f>'by E.K.'!C109</f>
        <v>0</v>
      </c>
      <c r="E10" s="72" t="e">
        <f t="shared" si="1"/>
        <v>#DIV/0!</v>
      </c>
      <c r="F10" s="53">
        <f>'by E.K.'!D109</f>
        <v>0</v>
      </c>
      <c r="G10" s="72">
        <f t="shared" si="2"/>
        <v>0</v>
      </c>
      <c r="H10" s="53">
        <f>'by E.K.'!E109</f>
        <v>0</v>
      </c>
      <c r="I10" s="72">
        <f t="shared" si="3"/>
        <v>0</v>
      </c>
      <c r="J10" s="53">
        <f>'by E.K.'!F109</f>
        <v>0</v>
      </c>
      <c r="K10" s="72">
        <f t="shared" si="4"/>
        <v>0</v>
      </c>
      <c r="L10" s="53">
        <f>'by E.K.'!G109</f>
        <v>0</v>
      </c>
      <c r="M10" s="72">
        <f t="shared" si="5"/>
        <v>0</v>
      </c>
      <c r="N10" s="53">
        <f>'by E.K.'!H109</f>
        <v>0</v>
      </c>
      <c r="O10" s="72">
        <f t="shared" si="6"/>
        <v>0</v>
      </c>
      <c r="P10" s="53">
        <f>'by E.K.'!I109</f>
        <v>0</v>
      </c>
      <c r="Q10" s="72">
        <f t="shared" si="7"/>
        <v>0</v>
      </c>
      <c r="R10" s="53">
        <f>'by E.K.'!J109</f>
        <v>0</v>
      </c>
      <c r="S10" s="72">
        <f t="shared" si="8"/>
        <v>0</v>
      </c>
      <c r="T10" s="53">
        <f>'by E.K.'!K109</f>
        <v>0</v>
      </c>
      <c r="U10" s="72">
        <f t="shared" si="9"/>
        <v>0</v>
      </c>
      <c r="V10" s="53">
        <f>'by E.K.'!L109</f>
        <v>0</v>
      </c>
      <c r="W10" s="72">
        <f t="shared" si="10"/>
        <v>0</v>
      </c>
      <c r="X10" s="53">
        <f>'by E.K.'!M109</f>
        <v>0</v>
      </c>
      <c r="Y10" s="72" t="e">
        <f t="shared" si="11"/>
        <v>#DIV/0!</v>
      </c>
      <c r="Z10" s="53">
        <f>'by E.K.'!N109</f>
        <v>0</v>
      </c>
      <c r="AA10" s="72">
        <f t="shared" si="12"/>
        <v>0</v>
      </c>
      <c r="AB10" s="53">
        <f>'by E.K.'!O109</f>
        <v>0</v>
      </c>
      <c r="AC10" s="72" t="e">
        <f t="shared" si="13"/>
        <v>#DIV/0!</v>
      </c>
      <c r="AD10" s="53">
        <f>'by E.K.'!P109</f>
        <v>0</v>
      </c>
      <c r="AE10" s="72">
        <f t="shared" si="14"/>
        <v>0</v>
      </c>
      <c r="AF10" s="53"/>
      <c r="AG10" s="72"/>
      <c r="AH10" s="53"/>
      <c r="AI10" s="72"/>
      <c r="AJ10" s="53">
        <f>'by E.K.'!T109</f>
        <v>0</v>
      </c>
      <c r="AK10" s="72" t="e">
        <f t="shared" si="15"/>
        <v>#DIV/0!</v>
      </c>
      <c r="AL10" s="53">
        <f>'by E.K.'!U109</f>
        <v>0</v>
      </c>
      <c r="AM10" s="72" t="e">
        <f t="shared" si="16"/>
        <v>#DIV/0!</v>
      </c>
      <c r="AN10" s="53">
        <f>'by E.K.'!V109</f>
        <v>0</v>
      </c>
      <c r="AO10" s="72" t="e">
        <f t="shared" si="17"/>
        <v>#DIV/0!</v>
      </c>
      <c r="AP10" s="53">
        <f>'by E.K.'!W109</f>
        <v>0</v>
      </c>
      <c r="AQ10" s="72" t="e">
        <f t="shared" si="18"/>
        <v>#DIV/0!</v>
      </c>
    </row>
    <row r="11" spans="1:54" x14ac:dyDescent="0.35">
      <c r="A11" s="53" t="str">
        <f>'by E.K.'!A110</f>
        <v>Student I</v>
      </c>
      <c r="B11" s="71">
        <f>'by E.K.'!B110</f>
        <v>0</v>
      </c>
      <c r="C11" s="72">
        <f t="shared" si="0"/>
        <v>0</v>
      </c>
      <c r="D11" s="71">
        <f>'by E.K.'!C110</f>
        <v>0</v>
      </c>
      <c r="E11" s="72" t="e">
        <f t="shared" si="1"/>
        <v>#DIV/0!</v>
      </c>
      <c r="F11" s="53">
        <f>'by E.K.'!D110</f>
        <v>0</v>
      </c>
      <c r="G11" s="72">
        <f t="shared" si="2"/>
        <v>0</v>
      </c>
      <c r="H11" s="53">
        <f>'by E.K.'!E110</f>
        <v>0</v>
      </c>
      <c r="I11" s="72">
        <f t="shared" si="3"/>
        <v>0</v>
      </c>
      <c r="J11" s="53">
        <f>'by E.K.'!F110</f>
        <v>0</v>
      </c>
      <c r="K11" s="72">
        <f t="shared" si="4"/>
        <v>0</v>
      </c>
      <c r="L11" s="53">
        <f>'by E.K.'!G110</f>
        <v>0</v>
      </c>
      <c r="M11" s="72">
        <f t="shared" si="5"/>
        <v>0</v>
      </c>
      <c r="N11" s="53">
        <f>'by E.K.'!H110</f>
        <v>0</v>
      </c>
      <c r="O11" s="72">
        <f t="shared" si="6"/>
        <v>0</v>
      </c>
      <c r="P11" s="53">
        <f>'by E.K.'!I110</f>
        <v>0</v>
      </c>
      <c r="Q11" s="72">
        <f t="shared" si="7"/>
        <v>0</v>
      </c>
      <c r="R11" s="53">
        <f>'by E.K.'!J110</f>
        <v>0</v>
      </c>
      <c r="S11" s="72">
        <f t="shared" si="8"/>
        <v>0</v>
      </c>
      <c r="T11" s="53">
        <f>'by E.K.'!K110</f>
        <v>0</v>
      </c>
      <c r="U11" s="72">
        <f t="shared" si="9"/>
        <v>0</v>
      </c>
      <c r="V11" s="53">
        <f>'by E.K.'!L110</f>
        <v>0</v>
      </c>
      <c r="W11" s="72">
        <f t="shared" si="10"/>
        <v>0</v>
      </c>
      <c r="X11" s="53">
        <f>'by E.K.'!M110</f>
        <v>0</v>
      </c>
      <c r="Y11" s="72" t="e">
        <f t="shared" si="11"/>
        <v>#DIV/0!</v>
      </c>
      <c r="Z11" s="53">
        <f>'by E.K.'!N110</f>
        <v>0</v>
      </c>
      <c r="AA11" s="72">
        <f t="shared" si="12"/>
        <v>0</v>
      </c>
      <c r="AB11" s="53">
        <f>'by E.K.'!O110</f>
        <v>0</v>
      </c>
      <c r="AC11" s="72" t="e">
        <f t="shared" si="13"/>
        <v>#DIV/0!</v>
      </c>
      <c r="AD11" s="53">
        <f>'by E.K.'!P110</f>
        <v>0</v>
      </c>
      <c r="AE11" s="72">
        <f t="shared" si="14"/>
        <v>0</v>
      </c>
      <c r="AF11" s="53"/>
      <c r="AG11" s="72"/>
      <c r="AH11" s="53"/>
      <c r="AI11" s="72"/>
      <c r="AJ11" s="53">
        <f>'by E.K.'!T110</f>
        <v>0</v>
      </c>
      <c r="AK11" s="72" t="e">
        <f t="shared" si="15"/>
        <v>#DIV/0!</v>
      </c>
      <c r="AL11" s="53">
        <f>'by E.K.'!U110</f>
        <v>0</v>
      </c>
      <c r="AM11" s="72" t="e">
        <f t="shared" si="16"/>
        <v>#DIV/0!</v>
      </c>
      <c r="AN11" s="53">
        <f>'by E.K.'!V110</f>
        <v>0</v>
      </c>
      <c r="AO11" s="72" t="e">
        <f t="shared" si="17"/>
        <v>#DIV/0!</v>
      </c>
      <c r="AP11" s="53">
        <f>'by E.K.'!W110</f>
        <v>0</v>
      </c>
      <c r="AQ11" s="72" t="e">
        <f t="shared" si="18"/>
        <v>#DIV/0!</v>
      </c>
    </row>
    <row r="12" spans="1:54" x14ac:dyDescent="0.35">
      <c r="A12" s="53" t="str">
        <f>'by E.K.'!A111</f>
        <v>Student J</v>
      </c>
      <c r="B12" s="71">
        <f>'by E.K.'!B111</f>
        <v>0</v>
      </c>
      <c r="C12" s="72">
        <f t="shared" si="0"/>
        <v>0</v>
      </c>
      <c r="D12" s="71">
        <f>'by E.K.'!C111</f>
        <v>0</v>
      </c>
      <c r="E12" s="72" t="e">
        <f t="shared" si="1"/>
        <v>#DIV/0!</v>
      </c>
      <c r="F12" s="53">
        <f>'by E.K.'!D111</f>
        <v>0</v>
      </c>
      <c r="G12" s="72">
        <f t="shared" si="2"/>
        <v>0</v>
      </c>
      <c r="H12" s="53">
        <f>'by E.K.'!E111</f>
        <v>0</v>
      </c>
      <c r="I12" s="72">
        <f t="shared" si="3"/>
        <v>0</v>
      </c>
      <c r="J12" s="53">
        <f>'by E.K.'!F111</f>
        <v>0</v>
      </c>
      <c r="K12" s="72">
        <f t="shared" si="4"/>
        <v>0</v>
      </c>
      <c r="L12" s="53">
        <f>'by E.K.'!G111</f>
        <v>0</v>
      </c>
      <c r="M12" s="72">
        <f t="shared" si="5"/>
        <v>0</v>
      </c>
      <c r="N12" s="53">
        <f>'by E.K.'!H111</f>
        <v>0</v>
      </c>
      <c r="O12" s="72">
        <f t="shared" si="6"/>
        <v>0</v>
      </c>
      <c r="P12" s="53">
        <f>'by E.K.'!I111</f>
        <v>0</v>
      </c>
      <c r="Q12" s="72">
        <f t="shared" si="7"/>
        <v>0</v>
      </c>
      <c r="R12" s="53">
        <f>'by E.K.'!J111</f>
        <v>0</v>
      </c>
      <c r="S12" s="72">
        <f t="shared" si="8"/>
        <v>0</v>
      </c>
      <c r="T12" s="53">
        <f>'by E.K.'!K111</f>
        <v>0</v>
      </c>
      <c r="U12" s="72">
        <f t="shared" si="9"/>
        <v>0</v>
      </c>
      <c r="V12" s="53">
        <f>'by E.K.'!L111</f>
        <v>0</v>
      </c>
      <c r="W12" s="72">
        <f t="shared" si="10"/>
        <v>0</v>
      </c>
      <c r="X12" s="53">
        <f>'by E.K.'!M111</f>
        <v>0</v>
      </c>
      <c r="Y12" s="72" t="e">
        <f t="shared" si="11"/>
        <v>#DIV/0!</v>
      </c>
      <c r="Z12" s="53">
        <f>'by E.K.'!N111</f>
        <v>0</v>
      </c>
      <c r="AA12" s="72">
        <f t="shared" si="12"/>
        <v>0</v>
      </c>
      <c r="AB12" s="53">
        <f>'by E.K.'!O111</f>
        <v>0</v>
      </c>
      <c r="AC12" s="72" t="e">
        <f t="shared" si="13"/>
        <v>#DIV/0!</v>
      </c>
      <c r="AD12" s="53">
        <f>'by E.K.'!P111</f>
        <v>0</v>
      </c>
      <c r="AE12" s="72">
        <f t="shared" si="14"/>
        <v>0</v>
      </c>
      <c r="AF12" s="53"/>
      <c r="AG12" s="72"/>
      <c r="AH12" s="53"/>
      <c r="AI12" s="72"/>
      <c r="AJ12" s="53">
        <f>'by E.K.'!T111</f>
        <v>0</v>
      </c>
      <c r="AK12" s="72" t="e">
        <f t="shared" si="15"/>
        <v>#DIV/0!</v>
      </c>
      <c r="AL12" s="53">
        <f>'by E.K.'!U111</f>
        <v>0</v>
      </c>
      <c r="AM12" s="72" t="e">
        <f t="shared" si="16"/>
        <v>#DIV/0!</v>
      </c>
      <c r="AN12" s="53">
        <f>'by E.K.'!V111</f>
        <v>0</v>
      </c>
      <c r="AO12" s="72" t="e">
        <f t="shared" si="17"/>
        <v>#DIV/0!</v>
      </c>
      <c r="AP12" s="53">
        <f>'by E.K.'!W111</f>
        <v>0</v>
      </c>
      <c r="AQ12" s="72" t="e">
        <f t="shared" si="18"/>
        <v>#DIV/0!</v>
      </c>
    </row>
    <row r="13" spans="1:54" x14ac:dyDescent="0.35">
      <c r="A13" s="53" t="str">
        <f>'by E.K.'!A112</f>
        <v>Student K</v>
      </c>
      <c r="B13" s="71">
        <f>'by E.K.'!B112</f>
        <v>0</v>
      </c>
      <c r="C13" s="72">
        <f t="shared" si="0"/>
        <v>0</v>
      </c>
      <c r="D13" s="71">
        <f>'by E.K.'!C112</f>
        <v>0</v>
      </c>
      <c r="E13" s="72" t="e">
        <f t="shared" si="1"/>
        <v>#DIV/0!</v>
      </c>
      <c r="F13" s="53">
        <f>'by E.K.'!D112</f>
        <v>0</v>
      </c>
      <c r="G13" s="72">
        <f t="shared" si="2"/>
        <v>0</v>
      </c>
      <c r="H13" s="53">
        <f>'by E.K.'!E112</f>
        <v>0</v>
      </c>
      <c r="I13" s="72">
        <f t="shared" si="3"/>
        <v>0</v>
      </c>
      <c r="J13" s="53">
        <f>'by E.K.'!F112</f>
        <v>0</v>
      </c>
      <c r="K13" s="72">
        <f t="shared" si="4"/>
        <v>0</v>
      </c>
      <c r="L13" s="53">
        <f>'by E.K.'!G112</f>
        <v>0</v>
      </c>
      <c r="M13" s="72">
        <f t="shared" si="5"/>
        <v>0</v>
      </c>
      <c r="N13" s="53">
        <f>'by E.K.'!H112</f>
        <v>0</v>
      </c>
      <c r="O13" s="72">
        <f t="shared" si="6"/>
        <v>0</v>
      </c>
      <c r="P13" s="53">
        <f>'by E.K.'!I112</f>
        <v>0</v>
      </c>
      <c r="Q13" s="72">
        <f t="shared" si="7"/>
        <v>0</v>
      </c>
      <c r="R13" s="53">
        <f>'by E.K.'!J112</f>
        <v>0</v>
      </c>
      <c r="S13" s="72">
        <f t="shared" si="8"/>
        <v>0</v>
      </c>
      <c r="T13" s="53">
        <f>'by E.K.'!K112</f>
        <v>0</v>
      </c>
      <c r="U13" s="72">
        <f t="shared" si="9"/>
        <v>0</v>
      </c>
      <c r="V13" s="53">
        <f>'by E.K.'!L112</f>
        <v>0</v>
      </c>
      <c r="W13" s="72">
        <f t="shared" si="10"/>
        <v>0</v>
      </c>
      <c r="X13" s="53">
        <f>'by E.K.'!M112</f>
        <v>0</v>
      </c>
      <c r="Y13" s="72" t="e">
        <f t="shared" si="11"/>
        <v>#DIV/0!</v>
      </c>
      <c r="Z13" s="53">
        <f>'by E.K.'!N112</f>
        <v>0</v>
      </c>
      <c r="AA13" s="72">
        <f t="shared" si="12"/>
        <v>0</v>
      </c>
      <c r="AB13" s="53">
        <f>'by E.K.'!O112</f>
        <v>0</v>
      </c>
      <c r="AC13" s="72" t="e">
        <f t="shared" si="13"/>
        <v>#DIV/0!</v>
      </c>
      <c r="AD13" s="53">
        <f>'by E.K.'!P112</f>
        <v>0</v>
      </c>
      <c r="AE13" s="72">
        <f t="shared" si="14"/>
        <v>0</v>
      </c>
      <c r="AF13" s="53"/>
      <c r="AG13" s="72"/>
      <c r="AH13" s="53"/>
      <c r="AI13" s="72"/>
      <c r="AJ13" s="53">
        <f>'by E.K.'!T112</f>
        <v>0</v>
      </c>
      <c r="AK13" s="72" t="e">
        <f t="shared" si="15"/>
        <v>#DIV/0!</v>
      </c>
      <c r="AL13" s="53">
        <f>'by E.K.'!U112</f>
        <v>0</v>
      </c>
      <c r="AM13" s="72" t="e">
        <f t="shared" si="16"/>
        <v>#DIV/0!</v>
      </c>
      <c r="AN13" s="53">
        <f>'by E.K.'!V112</f>
        <v>0</v>
      </c>
      <c r="AO13" s="72" t="e">
        <f t="shared" si="17"/>
        <v>#DIV/0!</v>
      </c>
      <c r="AP13" s="53">
        <f>'by E.K.'!W112</f>
        <v>0</v>
      </c>
      <c r="AQ13" s="72" t="e">
        <f t="shared" si="18"/>
        <v>#DIV/0!</v>
      </c>
    </row>
    <row r="14" spans="1:54" x14ac:dyDescent="0.35">
      <c r="A14" s="53" t="str">
        <f>'by E.K.'!A113</f>
        <v>Student L</v>
      </c>
      <c r="B14" s="71">
        <f>'by E.K.'!B113</f>
        <v>0</v>
      </c>
      <c r="C14" s="72">
        <f t="shared" si="0"/>
        <v>0</v>
      </c>
      <c r="D14" s="71">
        <f>'by E.K.'!C113</f>
        <v>0</v>
      </c>
      <c r="E14" s="72" t="e">
        <f t="shared" si="1"/>
        <v>#DIV/0!</v>
      </c>
      <c r="F14" s="53">
        <f>'by E.K.'!D113</f>
        <v>0</v>
      </c>
      <c r="G14" s="72">
        <f t="shared" si="2"/>
        <v>0</v>
      </c>
      <c r="H14" s="53">
        <f>'by E.K.'!E113</f>
        <v>0</v>
      </c>
      <c r="I14" s="72">
        <f t="shared" si="3"/>
        <v>0</v>
      </c>
      <c r="J14" s="53">
        <f>'by E.K.'!F113</f>
        <v>0</v>
      </c>
      <c r="K14" s="72">
        <f t="shared" si="4"/>
        <v>0</v>
      </c>
      <c r="L14" s="53">
        <f>'by E.K.'!G113</f>
        <v>0</v>
      </c>
      <c r="M14" s="72">
        <f t="shared" si="5"/>
        <v>0</v>
      </c>
      <c r="N14" s="53">
        <f>'by E.K.'!H113</f>
        <v>0</v>
      </c>
      <c r="O14" s="72">
        <f t="shared" si="6"/>
        <v>0</v>
      </c>
      <c r="P14" s="53">
        <f>'by E.K.'!I113</f>
        <v>0</v>
      </c>
      <c r="Q14" s="72">
        <f t="shared" si="7"/>
        <v>0</v>
      </c>
      <c r="R14" s="53">
        <f>'by E.K.'!J113</f>
        <v>0</v>
      </c>
      <c r="S14" s="72">
        <f t="shared" si="8"/>
        <v>0</v>
      </c>
      <c r="T14" s="53">
        <f>'by E.K.'!K113</f>
        <v>0</v>
      </c>
      <c r="U14" s="72">
        <f t="shared" si="9"/>
        <v>0</v>
      </c>
      <c r="V14" s="53">
        <f>'by E.K.'!L113</f>
        <v>0</v>
      </c>
      <c r="W14" s="72">
        <f t="shared" si="10"/>
        <v>0</v>
      </c>
      <c r="X14" s="53">
        <f>'by E.K.'!M113</f>
        <v>0</v>
      </c>
      <c r="Y14" s="72" t="e">
        <f t="shared" si="11"/>
        <v>#DIV/0!</v>
      </c>
      <c r="Z14" s="53">
        <f>'by E.K.'!N113</f>
        <v>0</v>
      </c>
      <c r="AA14" s="72">
        <f t="shared" si="12"/>
        <v>0</v>
      </c>
      <c r="AB14" s="53">
        <f>'by E.K.'!O113</f>
        <v>0</v>
      </c>
      <c r="AC14" s="72" t="e">
        <f t="shared" si="13"/>
        <v>#DIV/0!</v>
      </c>
      <c r="AD14" s="53">
        <f>'by E.K.'!P113</f>
        <v>0</v>
      </c>
      <c r="AE14" s="72">
        <f t="shared" si="14"/>
        <v>0</v>
      </c>
      <c r="AF14" s="53"/>
      <c r="AG14" s="72"/>
      <c r="AH14" s="53"/>
      <c r="AI14" s="72"/>
      <c r="AJ14" s="53">
        <f>'by E.K.'!T113</f>
        <v>0</v>
      </c>
      <c r="AK14" s="72" t="e">
        <f t="shared" si="15"/>
        <v>#DIV/0!</v>
      </c>
      <c r="AL14" s="53">
        <f>'by E.K.'!U113</f>
        <v>0</v>
      </c>
      <c r="AM14" s="72" t="e">
        <f t="shared" si="16"/>
        <v>#DIV/0!</v>
      </c>
      <c r="AN14" s="53">
        <f>'by E.K.'!V113</f>
        <v>0</v>
      </c>
      <c r="AO14" s="72" t="e">
        <f t="shared" si="17"/>
        <v>#DIV/0!</v>
      </c>
      <c r="AP14" s="53">
        <f>'by E.K.'!W113</f>
        <v>0</v>
      </c>
      <c r="AQ14" s="72" t="e">
        <f t="shared" si="18"/>
        <v>#DIV/0!</v>
      </c>
    </row>
    <row r="15" spans="1:54" x14ac:dyDescent="0.35">
      <c r="A15" s="53" t="str">
        <f>'by E.K.'!A114</f>
        <v>Student M</v>
      </c>
      <c r="B15" s="71">
        <f>'by E.K.'!B114</f>
        <v>0</v>
      </c>
      <c r="C15" s="72">
        <f t="shared" si="0"/>
        <v>0</v>
      </c>
      <c r="D15" s="71">
        <f>'by E.K.'!C114</f>
        <v>0</v>
      </c>
      <c r="E15" s="72" t="e">
        <f t="shared" si="1"/>
        <v>#DIV/0!</v>
      </c>
      <c r="F15" s="53">
        <f>'by E.K.'!D114</f>
        <v>0</v>
      </c>
      <c r="G15" s="72">
        <f t="shared" si="2"/>
        <v>0</v>
      </c>
      <c r="H15" s="53">
        <f>'by E.K.'!E114</f>
        <v>0</v>
      </c>
      <c r="I15" s="72">
        <f t="shared" si="3"/>
        <v>0</v>
      </c>
      <c r="J15" s="53">
        <f>'by E.K.'!F114</f>
        <v>0</v>
      </c>
      <c r="K15" s="72">
        <f t="shared" si="4"/>
        <v>0</v>
      </c>
      <c r="L15" s="53">
        <f>'by E.K.'!G114</f>
        <v>0</v>
      </c>
      <c r="M15" s="72">
        <f t="shared" si="5"/>
        <v>0</v>
      </c>
      <c r="N15" s="53">
        <f>'by E.K.'!H114</f>
        <v>0</v>
      </c>
      <c r="O15" s="72">
        <f t="shared" si="6"/>
        <v>0</v>
      </c>
      <c r="P15" s="53">
        <f>'by E.K.'!I114</f>
        <v>0</v>
      </c>
      <c r="Q15" s="72">
        <f t="shared" si="7"/>
        <v>0</v>
      </c>
      <c r="R15" s="53">
        <f>'by E.K.'!J114</f>
        <v>0</v>
      </c>
      <c r="S15" s="72">
        <f t="shared" si="8"/>
        <v>0</v>
      </c>
      <c r="T15" s="53">
        <f>'by E.K.'!K114</f>
        <v>0</v>
      </c>
      <c r="U15" s="72">
        <f t="shared" si="9"/>
        <v>0</v>
      </c>
      <c r="V15" s="53">
        <f>'by E.K.'!L114</f>
        <v>0</v>
      </c>
      <c r="W15" s="72">
        <f t="shared" si="10"/>
        <v>0</v>
      </c>
      <c r="X15" s="53">
        <f>'by E.K.'!M114</f>
        <v>0</v>
      </c>
      <c r="Y15" s="72" t="e">
        <f t="shared" si="11"/>
        <v>#DIV/0!</v>
      </c>
      <c r="Z15" s="53">
        <f>'by E.K.'!N114</f>
        <v>0</v>
      </c>
      <c r="AA15" s="72">
        <f t="shared" si="12"/>
        <v>0</v>
      </c>
      <c r="AB15" s="53">
        <f>'by E.K.'!O114</f>
        <v>0</v>
      </c>
      <c r="AC15" s="72" t="e">
        <f t="shared" si="13"/>
        <v>#DIV/0!</v>
      </c>
      <c r="AD15" s="53">
        <f>'by E.K.'!P114</f>
        <v>0</v>
      </c>
      <c r="AE15" s="72">
        <f t="shared" si="14"/>
        <v>0</v>
      </c>
      <c r="AF15" s="53"/>
      <c r="AG15" s="72"/>
      <c r="AH15" s="53"/>
      <c r="AI15" s="72"/>
      <c r="AJ15" s="53">
        <f>'by E.K.'!T114</f>
        <v>0</v>
      </c>
      <c r="AK15" s="72" t="e">
        <f t="shared" si="15"/>
        <v>#DIV/0!</v>
      </c>
      <c r="AL15" s="53">
        <f>'by E.K.'!U114</f>
        <v>0</v>
      </c>
      <c r="AM15" s="72" t="e">
        <f t="shared" si="16"/>
        <v>#DIV/0!</v>
      </c>
      <c r="AN15" s="53">
        <f>'by E.K.'!V114</f>
        <v>0</v>
      </c>
      <c r="AO15" s="72" t="e">
        <f t="shared" si="17"/>
        <v>#DIV/0!</v>
      </c>
      <c r="AP15" s="53">
        <f>'by E.K.'!W114</f>
        <v>0</v>
      </c>
      <c r="AQ15" s="72" t="e">
        <f t="shared" si="18"/>
        <v>#DIV/0!</v>
      </c>
    </row>
    <row r="16" spans="1:54" x14ac:dyDescent="0.35">
      <c r="A16" s="53" t="str">
        <f>'by E.K.'!A115</f>
        <v>Student N</v>
      </c>
      <c r="B16" s="71">
        <f>'by E.K.'!B115</f>
        <v>0</v>
      </c>
      <c r="C16" s="72">
        <f t="shared" si="0"/>
        <v>0</v>
      </c>
      <c r="D16" s="71">
        <f>'by E.K.'!C115</f>
        <v>0</v>
      </c>
      <c r="E16" s="72" t="e">
        <f t="shared" si="1"/>
        <v>#DIV/0!</v>
      </c>
      <c r="F16" s="53">
        <f>'by E.K.'!D115</f>
        <v>0</v>
      </c>
      <c r="G16" s="72">
        <f t="shared" si="2"/>
        <v>0</v>
      </c>
      <c r="H16" s="53">
        <f>'by E.K.'!E115</f>
        <v>0</v>
      </c>
      <c r="I16" s="72">
        <f t="shared" si="3"/>
        <v>0</v>
      </c>
      <c r="J16" s="53">
        <f>'by E.K.'!F115</f>
        <v>0</v>
      </c>
      <c r="K16" s="72">
        <f t="shared" si="4"/>
        <v>0</v>
      </c>
      <c r="L16" s="53">
        <f>'by E.K.'!G115</f>
        <v>0</v>
      </c>
      <c r="M16" s="72">
        <f t="shared" si="5"/>
        <v>0</v>
      </c>
      <c r="N16" s="53">
        <f>'by E.K.'!H115</f>
        <v>0</v>
      </c>
      <c r="O16" s="72">
        <f t="shared" si="6"/>
        <v>0</v>
      </c>
      <c r="P16" s="53">
        <f>'by E.K.'!I115</f>
        <v>0</v>
      </c>
      <c r="Q16" s="72">
        <f t="shared" si="7"/>
        <v>0</v>
      </c>
      <c r="R16" s="53">
        <f>'by E.K.'!J115</f>
        <v>0</v>
      </c>
      <c r="S16" s="72">
        <f t="shared" si="8"/>
        <v>0</v>
      </c>
      <c r="T16" s="53">
        <f>'by E.K.'!K115</f>
        <v>0</v>
      </c>
      <c r="U16" s="72">
        <f t="shared" si="9"/>
        <v>0</v>
      </c>
      <c r="V16" s="53">
        <f>'by E.K.'!L115</f>
        <v>0</v>
      </c>
      <c r="W16" s="72">
        <f t="shared" si="10"/>
        <v>0</v>
      </c>
      <c r="X16" s="53">
        <f>'by E.K.'!M115</f>
        <v>0</v>
      </c>
      <c r="Y16" s="72" t="e">
        <f t="shared" si="11"/>
        <v>#DIV/0!</v>
      </c>
      <c r="Z16" s="53">
        <f>'by E.K.'!N115</f>
        <v>0</v>
      </c>
      <c r="AA16" s="72">
        <f t="shared" si="12"/>
        <v>0</v>
      </c>
      <c r="AB16" s="53">
        <f>'by E.K.'!O115</f>
        <v>0</v>
      </c>
      <c r="AC16" s="72" t="e">
        <f t="shared" si="13"/>
        <v>#DIV/0!</v>
      </c>
      <c r="AD16" s="53">
        <f>'by E.K.'!P115</f>
        <v>0</v>
      </c>
      <c r="AE16" s="72">
        <f t="shared" si="14"/>
        <v>0</v>
      </c>
      <c r="AF16" s="53"/>
      <c r="AG16" s="72"/>
      <c r="AH16" s="53"/>
      <c r="AI16" s="72"/>
      <c r="AJ16" s="53">
        <f>'by E.K.'!T115</f>
        <v>0</v>
      </c>
      <c r="AK16" s="72" t="e">
        <f t="shared" si="15"/>
        <v>#DIV/0!</v>
      </c>
      <c r="AL16" s="53">
        <f>'by E.K.'!U115</f>
        <v>0</v>
      </c>
      <c r="AM16" s="72" t="e">
        <f t="shared" si="16"/>
        <v>#DIV/0!</v>
      </c>
      <c r="AN16" s="53">
        <f>'by E.K.'!V115</f>
        <v>0</v>
      </c>
      <c r="AO16" s="72" t="e">
        <f t="shared" si="17"/>
        <v>#DIV/0!</v>
      </c>
      <c r="AP16" s="53">
        <f>'by E.K.'!W115</f>
        <v>0</v>
      </c>
      <c r="AQ16" s="72" t="e">
        <f t="shared" si="18"/>
        <v>#DIV/0!</v>
      </c>
    </row>
    <row r="17" spans="1:55" x14ac:dyDescent="0.35">
      <c r="A17" s="53" t="str">
        <f>'by E.K.'!A116</f>
        <v>Student O</v>
      </c>
      <c r="B17" s="71">
        <f>'by E.K.'!B116</f>
        <v>0</v>
      </c>
      <c r="C17" s="72">
        <f t="shared" si="0"/>
        <v>0</v>
      </c>
      <c r="D17" s="71">
        <f>'by E.K.'!C116</f>
        <v>0</v>
      </c>
      <c r="E17" s="72" t="e">
        <f t="shared" si="1"/>
        <v>#DIV/0!</v>
      </c>
      <c r="F17" s="53">
        <f>'by E.K.'!D116</f>
        <v>0</v>
      </c>
      <c r="G17" s="72">
        <f t="shared" si="2"/>
        <v>0</v>
      </c>
      <c r="H17" s="53">
        <f>'by E.K.'!E116</f>
        <v>0</v>
      </c>
      <c r="I17" s="72">
        <f t="shared" si="3"/>
        <v>0</v>
      </c>
      <c r="J17" s="53">
        <f>'by E.K.'!F116</f>
        <v>0</v>
      </c>
      <c r="K17" s="72">
        <f t="shared" si="4"/>
        <v>0</v>
      </c>
      <c r="L17" s="53">
        <f>'by E.K.'!G116</f>
        <v>0</v>
      </c>
      <c r="M17" s="72">
        <f t="shared" si="5"/>
        <v>0</v>
      </c>
      <c r="N17" s="53">
        <f>'by E.K.'!H116</f>
        <v>0</v>
      </c>
      <c r="O17" s="72">
        <f t="shared" si="6"/>
        <v>0</v>
      </c>
      <c r="P17" s="53">
        <f>'by E.K.'!I116</f>
        <v>0</v>
      </c>
      <c r="Q17" s="72">
        <f t="shared" si="7"/>
        <v>0</v>
      </c>
      <c r="R17" s="53">
        <f>'by E.K.'!J116</f>
        <v>0</v>
      </c>
      <c r="S17" s="72">
        <f t="shared" si="8"/>
        <v>0</v>
      </c>
      <c r="T17" s="53">
        <f>'by E.K.'!K116</f>
        <v>0</v>
      </c>
      <c r="U17" s="72">
        <f t="shared" si="9"/>
        <v>0</v>
      </c>
      <c r="V17" s="53">
        <f>'by E.K.'!L116</f>
        <v>0</v>
      </c>
      <c r="W17" s="72">
        <f t="shared" si="10"/>
        <v>0</v>
      </c>
      <c r="X17" s="53">
        <f>'by E.K.'!M116</f>
        <v>0</v>
      </c>
      <c r="Y17" s="72" t="e">
        <f t="shared" si="11"/>
        <v>#DIV/0!</v>
      </c>
      <c r="Z17" s="53">
        <f>'by E.K.'!N116</f>
        <v>0</v>
      </c>
      <c r="AA17" s="72">
        <f t="shared" si="12"/>
        <v>0</v>
      </c>
      <c r="AB17" s="53">
        <f>'by E.K.'!O116</f>
        <v>0</v>
      </c>
      <c r="AC17" s="72" t="e">
        <f t="shared" si="13"/>
        <v>#DIV/0!</v>
      </c>
      <c r="AD17" s="53">
        <f>'by E.K.'!P116</f>
        <v>0</v>
      </c>
      <c r="AE17" s="72">
        <f t="shared" si="14"/>
        <v>0</v>
      </c>
      <c r="AF17" s="53"/>
      <c r="AG17" s="72"/>
      <c r="AH17" s="53"/>
      <c r="AI17" s="72"/>
      <c r="AJ17" s="53">
        <f>'by E.K.'!T116</f>
        <v>0</v>
      </c>
      <c r="AK17" s="72" t="e">
        <f t="shared" si="15"/>
        <v>#DIV/0!</v>
      </c>
      <c r="AL17" s="53">
        <f>'by E.K.'!U116</f>
        <v>0</v>
      </c>
      <c r="AM17" s="72" t="e">
        <f t="shared" si="16"/>
        <v>#DIV/0!</v>
      </c>
      <c r="AN17" s="53">
        <f>'by E.K.'!V116</f>
        <v>0</v>
      </c>
      <c r="AO17" s="72" t="e">
        <f t="shared" si="17"/>
        <v>#DIV/0!</v>
      </c>
      <c r="AP17" s="53">
        <f>'by E.K.'!W116</f>
        <v>0</v>
      </c>
      <c r="AQ17" s="72" t="e">
        <f t="shared" si="18"/>
        <v>#DIV/0!</v>
      </c>
    </row>
    <row r="18" spans="1:55" x14ac:dyDescent="0.35">
      <c r="A18" s="53" t="str">
        <f>'by E.K.'!A117</f>
        <v>Student P</v>
      </c>
      <c r="B18" s="71">
        <f>'by E.K.'!B117</f>
        <v>0</v>
      </c>
      <c r="C18" s="72">
        <f t="shared" si="0"/>
        <v>0</v>
      </c>
      <c r="D18" s="71">
        <f>'by E.K.'!C117</f>
        <v>0</v>
      </c>
      <c r="E18" s="72" t="e">
        <f t="shared" si="1"/>
        <v>#DIV/0!</v>
      </c>
      <c r="F18" s="53">
        <f>'by E.K.'!D117</f>
        <v>0</v>
      </c>
      <c r="G18" s="72">
        <f t="shared" si="2"/>
        <v>0</v>
      </c>
      <c r="H18" s="53">
        <f>'by E.K.'!E117</f>
        <v>0</v>
      </c>
      <c r="I18" s="72">
        <f t="shared" si="3"/>
        <v>0</v>
      </c>
      <c r="J18" s="53">
        <f>'by E.K.'!F117</f>
        <v>0</v>
      </c>
      <c r="K18" s="72">
        <f t="shared" si="4"/>
        <v>0</v>
      </c>
      <c r="L18" s="53">
        <f>'by E.K.'!G117</f>
        <v>0</v>
      </c>
      <c r="M18" s="72">
        <f t="shared" si="5"/>
        <v>0</v>
      </c>
      <c r="N18" s="53">
        <f>'by E.K.'!H117</f>
        <v>0</v>
      </c>
      <c r="O18" s="72">
        <f t="shared" si="6"/>
        <v>0</v>
      </c>
      <c r="P18" s="53">
        <f>'by E.K.'!I117</f>
        <v>0</v>
      </c>
      <c r="Q18" s="72">
        <f t="shared" si="7"/>
        <v>0</v>
      </c>
      <c r="R18" s="53">
        <f>'by E.K.'!J117</f>
        <v>0</v>
      </c>
      <c r="S18" s="72">
        <f t="shared" si="8"/>
        <v>0</v>
      </c>
      <c r="T18" s="53">
        <f>'by E.K.'!K117</f>
        <v>0</v>
      </c>
      <c r="U18" s="72">
        <f t="shared" si="9"/>
        <v>0</v>
      </c>
      <c r="V18" s="53">
        <f>'by E.K.'!L117</f>
        <v>0</v>
      </c>
      <c r="W18" s="72">
        <f t="shared" si="10"/>
        <v>0</v>
      </c>
      <c r="X18" s="53">
        <f>'by E.K.'!M117</f>
        <v>0</v>
      </c>
      <c r="Y18" s="72" t="e">
        <f t="shared" si="11"/>
        <v>#DIV/0!</v>
      </c>
      <c r="Z18" s="53">
        <f>'by E.K.'!N117</f>
        <v>0</v>
      </c>
      <c r="AA18" s="72">
        <f t="shared" si="12"/>
        <v>0</v>
      </c>
      <c r="AB18" s="53">
        <f>'by E.K.'!O117</f>
        <v>0</v>
      </c>
      <c r="AC18" s="72" t="e">
        <f t="shared" si="13"/>
        <v>#DIV/0!</v>
      </c>
      <c r="AD18" s="53">
        <f>'by E.K.'!P117</f>
        <v>0</v>
      </c>
      <c r="AE18" s="72">
        <f t="shared" si="14"/>
        <v>0</v>
      </c>
      <c r="AF18" s="53"/>
      <c r="AG18" s="72"/>
      <c r="AH18" s="53"/>
      <c r="AI18" s="72"/>
      <c r="AJ18" s="53">
        <f>'by E.K.'!T117</f>
        <v>0</v>
      </c>
      <c r="AK18" s="72" t="e">
        <f t="shared" si="15"/>
        <v>#DIV/0!</v>
      </c>
      <c r="AL18" s="53">
        <f>'by E.K.'!U117</f>
        <v>0</v>
      </c>
      <c r="AM18" s="72" t="e">
        <f t="shared" si="16"/>
        <v>#DIV/0!</v>
      </c>
      <c r="AN18" s="53">
        <f>'by E.K.'!V117</f>
        <v>0</v>
      </c>
      <c r="AO18" s="72" t="e">
        <f t="shared" si="17"/>
        <v>#DIV/0!</v>
      </c>
      <c r="AP18" s="53">
        <f>'by E.K.'!W117</f>
        <v>0</v>
      </c>
      <c r="AQ18" s="72" t="e">
        <f t="shared" si="18"/>
        <v>#DIV/0!</v>
      </c>
    </row>
    <row r="19" spans="1:55" x14ac:dyDescent="0.35">
      <c r="A19" s="53" t="str">
        <f>'by E.K.'!A118</f>
        <v>Student Q</v>
      </c>
      <c r="B19" s="71">
        <f>'by E.K.'!B118</f>
        <v>0</v>
      </c>
      <c r="C19" s="72">
        <f t="shared" si="0"/>
        <v>0</v>
      </c>
      <c r="D19" s="71">
        <f>'by E.K.'!C118</f>
        <v>0</v>
      </c>
      <c r="E19" s="72" t="e">
        <f t="shared" si="1"/>
        <v>#DIV/0!</v>
      </c>
      <c r="F19" s="53">
        <f>'by E.K.'!D118</f>
        <v>0</v>
      </c>
      <c r="G19" s="72">
        <f t="shared" si="2"/>
        <v>0</v>
      </c>
      <c r="H19" s="53">
        <f>'by E.K.'!E118</f>
        <v>0</v>
      </c>
      <c r="I19" s="72">
        <f t="shared" si="3"/>
        <v>0</v>
      </c>
      <c r="J19" s="53">
        <f>'by E.K.'!F118</f>
        <v>0</v>
      </c>
      <c r="K19" s="72">
        <f t="shared" si="4"/>
        <v>0</v>
      </c>
      <c r="L19" s="53">
        <f>'by E.K.'!G118</f>
        <v>0</v>
      </c>
      <c r="M19" s="72">
        <f t="shared" si="5"/>
        <v>0</v>
      </c>
      <c r="N19" s="53">
        <f>'by E.K.'!H118</f>
        <v>0</v>
      </c>
      <c r="O19" s="72">
        <f t="shared" si="6"/>
        <v>0</v>
      </c>
      <c r="P19" s="53">
        <f>'by E.K.'!I118</f>
        <v>0</v>
      </c>
      <c r="Q19" s="72">
        <f t="shared" si="7"/>
        <v>0</v>
      </c>
      <c r="R19" s="53">
        <f>'by E.K.'!J118</f>
        <v>0</v>
      </c>
      <c r="S19" s="72">
        <f t="shared" si="8"/>
        <v>0</v>
      </c>
      <c r="T19" s="53">
        <f>'by E.K.'!K118</f>
        <v>0</v>
      </c>
      <c r="U19" s="72">
        <f t="shared" si="9"/>
        <v>0</v>
      </c>
      <c r="V19" s="53">
        <f>'by E.K.'!L118</f>
        <v>0</v>
      </c>
      <c r="W19" s="72">
        <f t="shared" si="10"/>
        <v>0</v>
      </c>
      <c r="X19" s="53">
        <f>'by E.K.'!M118</f>
        <v>0</v>
      </c>
      <c r="Y19" s="72" t="e">
        <f t="shared" si="11"/>
        <v>#DIV/0!</v>
      </c>
      <c r="Z19" s="53">
        <f>'by E.K.'!N118</f>
        <v>0</v>
      </c>
      <c r="AA19" s="72">
        <f t="shared" si="12"/>
        <v>0</v>
      </c>
      <c r="AB19" s="53">
        <f>'by E.K.'!O118</f>
        <v>0</v>
      </c>
      <c r="AC19" s="72" t="e">
        <f t="shared" si="13"/>
        <v>#DIV/0!</v>
      </c>
      <c r="AD19" s="53">
        <f>'by E.K.'!P118</f>
        <v>0</v>
      </c>
      <c r="AE19" s="72">
        <f t="shared" si="14"/>
        <v>0</v>
      </c>
      <c r="AF19" s="53"/>
      <c r="AG19" s="72"/>
      <c r="AH19" s="53"/>
      <c r="AI19" s="72"/>
      <c r="AJ19" s="53">
        <f>'by E.K.'!T118</f>
        <v>0</v>
      </c>
      <c r="AK19" s="72" t="e">
        <f t="shared" si="15"/>
        <v>#DIV/0!</v>
      </c>
      <c r="AL19" s="53">
        <f>'by E.K.'!U118</f>
        <v>0</v>
      </c>
      <c r="AM19" s="72" t="e">
        <f t="shared" si="16"/>
        <v>#DIV/0!</v>
      </c>
      <c r="AN19" s="53">
        <f>'by E.K.'!V118</f>
        <v>0</v>
      </c>
      <c r="AO19" s="72" t="e">
        <f t="shared" si="17"/>
        <v>#DIV/0!</v>
      </c>
      <c r="AP19" s="53">
        <f>'by E.K.'!W118</f>
        <v>0</v>
      </c>
      <c r="AQ19" s="72" t="e">
        <f t="shared" si="18"/>
        <v>#DIV/0!</v>
      </c>
    </row>
    <row r="20" spans="1:55" x14ac:dyDescent="0.35">
      <c r="A20" s="53" t="str">
        <f>'by E.K.'!A119</f>
        <v>Student R</v>
      </c>
      <c r="B20" s="71">
        <f>'by E.K.'!B119</f>
        <v>0</v>
      </c>
      <c r="C20" s="72">
        <f t="shared" si="0"/>
        <v>0</v>
      </c>
      <c r="D20" s="71">
        <f>'by E.K.'!C119</f>
        <v>0</v>
      </c>
      <c r="E20" s="72" t="e">
        <f t="shared" si="1"/>
        <v>#DIV/0!</v>
      </c>
      <c r="F20" s="53">
        <f>'by E.K.'!D119</f>
        <v>0</v>
      </c>
      <c r="G20" s="72">
        <f t="shared" si="2"/>
        <v>0</v>
      </c>
      <c r="H20" s="53">
        <f>'by E.K.'!E119</f>
        <v>0</v>
      </c>
      <c r="I20" s="72">
        <f t="shared" si="3"/>
        <v>0</v>
      </c>
      <c r="J20" s="53">
        <f>'by E.K.'!F119</f>
        <v>0</v>
      </c>
      <c r="K20" s="72">
        <f t="shared" si="4"/>
        <v>0</v>
      </c>
      <c r="L20" s="53">
        <f>'by E.K.'!G119</f>
        <v>0</v>
      </c>
      <c r="M20" s="72">
        <f t="shared" si="5"/>
        <v>0</v>
      </c>
      <c r="N20" s="53">
        <f>'by E.K.'!H119</f>
        <v>0</v>
      </c>
      <c r="O20" s="72">
        <f t="shared" si="6"/>
        <v>0</v>
      </c>
      <c r="P20" s="53">
        <f>'by E.K.'!I119</f>
        <v>0</v>
      </c>
      <c r="Q20" s="72">
        <f t="shared" si="7"/>
        <v>0</v>
      </c>
      <c r="R20" s="53">
        <f>'by E.K.'!J119</f>
        <v>0</v>
      </c>
      <c r="S20" s="72">
        <f t="shared" si="8"/>
        <v>0</v>
      </c>
      <c r="T20" s="53">
        <f>'by E.K.'!K119</f>
        <v>0</v>
      </c>
      <c r="U20" s="72">
        <f t="shared" si="9"/>
        <v>0</v>
      </c>
      <c r="V20" s="53">
        <f>'by E.K.'!L119</f>
        <v>0</v>
      </c>
      <c r="W20" s="72">
        <f t="shared" si="10"/>
        <v>0</v>
      </c>
      <c r="X20" s="53">
        <f>'by E.K.'!M119</f>
        <v>0</v>
      </c>
      <c r="Y20" s="72" t="e">
        <f t="shared" si="11"/>
        <v>#DIV/0!</v>
      </c>
      <c r="Z20" s="53">
        <f>'by E.K.'!N119</f>
        <v>0</v>
      </c>
      <c r="AA20" s="72">
        <f t="shared" si="12"/>
        <v>0</v>
      </c>
      <c r="AB20" s="53">
        <f>'by E.K.'!O119</f>
        <v>0</v>
      </c>
      <c r="AC20" s="72" t="e">
        <f t="shared" si="13"/>
        <v>#DIV/0!</v>
      </c>
      <c r="AD20" s="53">
        <f>'by E.K.'!P119</f>
        <v>0</v>
      </c>
      <c r="AE20" s="72">
        <f t="shared" si="14"/>
        <v>0</v>
      </c>
      <c r="AF20" s="53"/>
      <c r="AG20" s="72"/>
      <c r="AH20" s="53"/>
      <c r="AI20" s="72"/>
      <c r="AJ20" s="53">
        <f>'by E.K.'!T119</f>
        <v>0</v>
      </c>
      <c r="AK20" s="72" t="e">
        <f t="shared" si="15"/>
        <v>#DIV/0!</v>
      </c>
      <c r="AL20" s="53">
        <f>'by E.K.'!U119</f>
        <v>0</v>
      </c>
      <c r="AM20" s="72" t="e">
        <f t="shared" si="16"/>
        <v>#DIV/0!</v>
      </c>
      <c r="AN20" s="53">
        <f>'by E.K.'!V119</f>
        <v>0</v>
      </c>
      <c r="AO20" s="72" t="e">
        <f t="shared" si="17"/>
        <v>#DIV/0!</v>
      </c>
      <c r="AP20" s="53">
        <f>'by E.K.'!W119</f>
        <v>0</v>
      </c>
      <c r="AQ20" s="72" t="e">
        <f t="shared" si="18"/>
        <v>#DIV/0!</v>
      </c>
    </row>
    <row r="21" spans="1:55" x14ac:dyDescent="0.35">
      <c r="A21" s="53" t="str">
        <f>'by E.K.'!A120</f>
        <v>Student S</v>
      </c>
      <c r="B21" s="71">
        <f>'by E.K.'!B120</f>
        <v>0</v>
      </c>
      <c r="C21" s="72">
        <f t="shared" si="0"/>
        <v>0</v>
      </c>
      <c r="D21" s="71">
        <f>'by E.K.'!C120</f>
        <v>0</v>
      </c>
      <c r="E21" s="72" t="e">
        <f t="shared" si="1"/>
        <v>#DIV/0!</v>
      </c>
      <c r="F21" s="53">
        <f>'by E.K.'!D120</f>
        <v>0</v>
      </c>
      <c r="G21" s="72">
        <f t="shared" si="2"/>
        <v>0</v>
      </c>
      <c r="H21" s="53">
        <f>'by E.K.'!E120</f>
        <v>0</v>
      </c>
      <c r="I21" s="72">
        <f t="shared" si="3"/>
        <v>0</v>
      </c>
      <c r="J21" s="53">
        <f>'by E.K.'!F120</f>
        <v>0</v>
      </c>
      <c r="K21" s="72">
        <f t="shared" si="4"/>
        <v>0</v>
      </c>
      <c r="L21" s="53">
        <f>'by E.K.'!G120</f>
        <v>0</v>
      </c>
      <c r="M21" s="72">
        <f t="shared" si="5"/>
        <v>0</v>
      </c>
      <c r="N21" s="53">
        <f>'by E.K.'!H120</f>
        <v>0</v>
      </c>
      <c r="O21" s="72">
        <f t="shared" si="6"/>
        <v>0</v>
      </c>
      <c r="P21" s="53">
        <f>'by E.K.'!I120</f>
        <v>0</v>
      </c>
      <c r="Q21" s="72">
        <f t="shared" si="7"/>
        <v>0</v>
      </c>
      <c r="R21" s="53">
        <f>'by E.K.'!J120</f>
        <v>0</v>
      </c>
      <c r="S21" s="72">
        <f t="shared" si="8"/>
        <v>0</v>
      </c>
      <c r="T21" s="53">
        <f>'by E.K.'!K120</f>
        <v>0</v>
      </c>
      <c r="U21" s="72">
        <f t="shared" si="9"/>
        <v>0</v>
      </c>
      <c r="V21" s="53">
        <f>'by E.K.'!L120</f>
        <v>0</v>
      </c>
      <c r="W21" s="72">
        <f t="shared" si="10"/>
        <v>0</v>
      </c>
      <c r="X21" s="53">
        <f>'by E.K.'!M120</f>
        <v>0</v>
      </c>
      <c r="Y21" s="72" t="e">
        <f t="shared" si="11"/>
        <v>#DIV/0!</v>
      </c>
      <c r="Z21" s="53">
        <f>'by E.K.'!N120</f>
        <v>0</v>
      </c>
      <c r="AA21" s="72">
        <f t="shared" si="12"/>
        <v>0</v>
      </c>
      <c r="AB21" s="53">
        <f>'by E.K.'!O120</f>
        <v>0</v>
      </c>
      <c r="AC21" s="72" t="e">
        <f t="shared" si="13"/>
        <v>#DIV/0!</v>
      </c>
      <c r="AD21" s="53">
        <f>'by E.K.'!P120</f>
        <v>0</v>
      </c>
      <c r="AE21" s="72">
        <f t="shared" si="14"/>
        <v>0</v>
      </c>
      <c r="AF21" s="53"/>
      <c r="AG21" s="72"/>
      <c r="AH21" s="53"/>
      <c r="AI21" s="72"/>
      <c r="AJ21" s="53">
        <f>'by E.K.'!T120</f>
        <v>0</v>
      </c>
      <c r="AK21" s="72" t="e">
        <f t="shared" si="15"/>
        <v>#DIV/0!</v>
      </c>
      <c r="AL21" s="53">
        <f>'by E.K.'!U120</f>
        <v>0</v>
      </c>
      <c r="AM21" s="72" t="e">
        <f t="shared" si="16"/>
        <v>#DIV/0!</v>
      </c>
      <c r="AN21" s="53">
        <f>'by E.K.'!V120</f>
        <v>0</v>
      </c>
      <c r="AO21" s="72" t="e">
        <f t="shared" si="17"/>
        <v>#DIV/0!</v>
      </c>
      <c r="AP21" s="53">
        <f>'by E.K.'!W120</f>
        <v>0</v>
      </c>
      <c r="AQ21" s="72" t="e">
        <f t="shared" si="18"/>
        <v>#DIV/0!</v>
      </c>
    </row>
    <row r="22" spans="1:55" x14ac:dyDescent="0.35">
      <c r="A22" s="53" t="str">
        <f>'by E.K.'!A121</f>
        <v>Student T</v>
      </c>
      <c r="B22" s="71">
        <f>'by E.K.'!B121</f>
        <v>0</v>
      </c>
      <c r="C22" s="72">
        <f t="shared" si="0"/>
        <v>0</v>
      </c>
      <c r="D22" s="71">
        <f>'by E.K.'!C121</f>
        <v>0</v>
      </c>
      <c r="E22" s="72" t="e">
        <f t="shared" si="1"/>
        <v>#DIV/0!</v>
      </c>
      <c r="F22" s="53">
        <f>'by E.K.'!D121</f>
        <v>0</v>
      </c>
      <c r="G22" s="72">
        <f t="shared" si="2"/>
        <v>0</v>
      </c>
      <c r="H22" s="53">
        <f>'by E.K.'!E121</f>
        <v>0</v>
      </c>
      <c r="I22" s="72">
        <f t="shared" si="3"/>
        <v>0</v>
      </c>
      <c r="J22" s="53">
        <f>'by E.K.'!F121</f>
        <v>0</v>
      </c>
      <c r="K22" s="72">
        <f t="shared" si="4"/>
        <v>0</v>
      </c>
      <c r="L22" s="53">
        <f>'by E.K.'!G121</f>
        <v>0</v>
      </c>
      <c r="M22" s="72">
        <f t="shared" si="5"/>
        <v>0</v>
      </c>
      <c r="N22" s="53">
        <f>'by E.K.'!H121</f>
        <v>0</v>
      </c>
      <c r="O22" s="72">
        <f t="shared" si="6"/>
        <v>0</v>
      </c>
      <c r="P22" s="53">
        <f>'by E.K.'!I121</f>
        <v>0</v>
      </c>
      <c r="Q22" s="72">
        <f t="shared" si="7"/>
        <v>0</v>
      </c>
      <c r="R22" s="53">
        <f>'by E.K.'!J121</f>
        <v>0</v>
      </c>
      <c r="S22" s="72">
        <f t="shared" si="8"/>
        <v>0</v>
      </c>
      <c r="T22" s="53">
        <f>'by E.K.'!K121</f>
        <v>0</v>
      </c>
      <c r="U22" s="72">
        <f t="shared" si="9"/>
        <v>0</v>
      </c>
      <c r="V22" s="53">
        <f>'by E.K.'!L121</f>
        <v>0</v>
      </c>
      <c r="W22" s="72">
        <f t="shared" si="10"/>
        <v>0</v>
      </c>
      <c r="X22" s="53">
        <f>'by E.K.'!M121</f>
        <v>0</v>
      </c>
      <c r="Y22" s="72" t="e">
        <f t="shared" si="11"/>
        <v>#DIV/0!</v>
      </c>
      <c r="Z22" s="53">
        <f>'by E.K.'!N121</f>
        <v>0</v>
      </c>
      <c r="AA22" s="72">
        <f t="shared" si="12"/>
        <v>0</v>
      </c>
      <c r="AB22" s="53">
        <f>'by E.K.'!O121</f>
        <v>0</v>
      </c>
      <c r="AC22" s="72" t="e">
        <f t="shared" si="13"/>
        <v>#DIV/0!</v>
      </c>
      <c r="AD22" s="53">
        <f>'by E.K.'!P121</f>
        <v>0</v>
      </c>
      <c r="AE22" s="72">
        <f t="shared" si="14"/>
        <v>0</v>
      </c>
      <c r="AF22" s="53"/>
      <c r="AG22" s="72"/>
      <c r="AH22" s="53"/>
      <c r="AI22" s="72"/>
      <c r="AJ22" s="53">
        <f>'by E.K.'!T121</f>
        <v>0</v>
      </c>
      <c r="AK22" s="72" t="e">
        <f t="shared" si="15"/>
        <v>#DIV/0!</v>
      </c>
      <c r="AL22" s="53">
        <f>'by E.K.'!U121</f>
        <v>0</v>
      </c>
      <c r="AM22" s="72" t="e">
        <f t="shared" si="16"/>
        <v>#DIV/0!</v>
      </c>
      <c r="AN22" s="53">
        <f>'by E.K.'!V121</f>
        <v>0</v>
      </c>
      <c r="AO22" s="72" t="e">
        <f t="shared" si="17"/>
        <v>#DIV/0!</v>
      </c>
      <c r="AP22" s="53">
        <f>'by E.K.'!W121</f>
        <v>0</v>
      </c>
      <c r="AQ22" s="72" t="e">
        <f t="shared" si="18"/>
        <v>#DIV/0!</v>
      </c>
    </row>
    <row r="23" spans="1:55" x14ac:dyDescent="0.35">
      <c r="A23" s="53" t="str">
        <f>'by E.K.'!A122</f>
        <v>Student U</v>
      </c>
      <c r="B23" s="71">
        <f>'by E.K.'!B122</f>
        <v>0</v>
      </c>
      <c r="C23" s="72">
        <f t="shared" si="0"/>
        <v>0</v>
      </c>
      <c r="D23" s="71">
        <f>'by E.K.'!C122</f>
        <v>0</v>
      </c>
      <c r="E23" s="72" t="e">
        <f t="shared" si="1"/>
        <v>#DIV/0!</v>
      </c>
      <c r="F23" s="53">
        <f>'by E.K.'!D122</f>
        <v>0</v>
      </c>
      <c r="G23" s="72">
        <f t="shared" si="2"/>
        <v>0</v>
      </c>
      <c r="H23" s="53">
        <f>'by E.K.'!E122</f>
        <v>0</v>
      </c>
      <c r="I23" s="72">
        <f t="shared" si="3"/>
        <v>0</v>
      </c>
      <c r="J23" s="53">
        <f>'by E.K.'!F122</f>
        <v>0</v>
      </c>
      <c r="K23" s="72">
        <f t="shared" si="4"/>
        <v>0</v>
      </c>
      <c r="L23" s="53">
        <f>'by E.K.'!G122</f>
        <v>0</v>
      </c>
      <c r="M23" s="72">
        <f t="shared" si="5"/>
        <v>0</v>
      </c>
      <c r="N23" s="53">
        <f>'by E.K.'!H122</f>
        <v>0</v>
      </c>
      <c r="O23" s="72">
        <f t="shared" si="6"/>
        <v>0</v>
      </c>
      <c r="P23" s="53">
        <f>'by E.K.'!I122</f>
        <v>0</v>
      </c>
      <c r="Q23" s="72">
        <f t="shared" si="7"/>
        <v>0</v>
      </c>
      <c r="R23" s="53">
        <f>'by E.K.'!J122</f>
        <v>0</v>
      </c>
      <c r="S23" s="72">
        <f t="shared" si="8"/>
        <v>0</v>
      </c>
      <c r="T23" s="53">
        <f>'by E.K.'!K122</f>
        <v>0</v>
      </c>
      <c r="U23" s="72">
        <f t="shared" si="9"/>
        <v>0</v>
      </c>
      <c r="V23" s="53">
        <f>'by E.K.'!L122</f>
        <v>0</v>
      </c>
      <c r="W23" s="72">
        <f t="shared" si="10"/>
        <v>0</v>
      </c>
      <c r="X23" s="53">
        <f>'by E.K.'!M122</f>
        <v>0</v>
      </c>
      <c r="Y23" s="72" t="e">
        <f t="shared" si="11"/>
        <v>#DIV/0!</v>
      </c>
      <c r="Z23" s="53">
        <f>'by E.K.'!N122</f>
        <v>0</v>
      </c>
      <c r="AA23" s="72">
        <f t="shared" si="12"/>
        <v>0</v>
      </c>
      <c r="AB23" s="53">
        <f>'by E.K.'!O122</f>
        <v>0</v>
      </c>
      <c r="AC23" s="72" t="e">
        <f t="shared" si="13"/>
        <v>#DIV/0!</v>
      </c>
      <c r="AD23" s="53">
        <f>'by E.K.'!P122</f>
        <v>0</v>
      </c>
      <c r="AE23" s="72">
        <f t="shared" si="14"/>
        <v>0</v>
      </c>
      <c r="AF23" s="53"/>
      <c r="AG23" s="72"/>
      <c r="AH23" s="53"/>
      <c r="AI23" s="72"/>
      <c r="AJ23" s="53">
        <f>'by E.K.'!T122</f>
        <v>0</v>
      </c>
      <c r="AK23" s="72" t="e">
        <f t="shared" si="15"/>
        <v>#DIV/0!</v>
      </c>
      <c r="AL23" s="53">
        <f>'by E.K.'!U122</f>
        <v>0</v>
      </c>
      <c r="AM23" s="72" t="e">
        <f t="shared" si="16"/>
        <v>#DIV/0!</v>
      </c>
      <c r="AN23" s="53">
        <f>'by E.K.'!V122</f>
        <v>0</v>
      </c>
      <c r="AO23" s="72" t="e">
        <f t="shared" si="17"/>
        <v>#DIV/0!</v>
      </c>
      <c r="AP23" s="53">
        <f>'by E.K.'!W122</f>
        <v>0</v>
      </c>
      <c r="AQ23" s="72" t="e">
        <f t="shared" si="18"/>
        <v>#DIV/0!</v>
      </c>
    </row>
    <row r="24" spans="1:55" x14ac:dyDescent="0.35">
      <c r="A24" s="53" t="str">
        <f>'by E.K.'!A123</f>
        <v>Student V</v>
      </c>
      <c r="B24" s="71">
        <f>'by E.K.'!B123</f>
        <v>0</v>
      </c>
      <c r="C24" s="72">
        <f t="shared" si="0"/>
        <v>0</v>
      </c>
      <c r="D24" s="71">
        <f>'by E.K.'!C123</f>
        <v>0</v>
      </c>
      <c r="E24" s="72" t="e">
        <f t="shared" si="1"/>
        <v>#DIV/0!</v>
      </c>
      <c r="F24" s="53">
        <f>'by E.K.'!D123</f>
        <v>0</v>
      </c>
      <c r="G24" s="72">
        <f t="shared" si="2"/>
        <v>0</v>
      </c>
      <c r="H24" s="53">
        <f>'by E.K.'!E123</f>
        <v>0</v>
      </c>
      <c r="I24" s="72">
        <f t="shared" si="3"/>
        <v>0</v>
      </c>
      <c r="J24" s="53">
        <f>'by E.K.'!F123</f>
        <v>0</v>
      </c>
      <c r="K24" s="72">
        <f t="shared" si="4"/>
        <v>0</v>
      </c>
      <c r="L24" s="53">
        <f>'by E.K.'!G123</f>
        <v>0</v>
      </c>
      <c r="M24" s="72">
        <f t="shared" si="5"/>
        <v>0</v>
      </c>
      <c r="N24" s="53">
        <f>'by E.K.'!H123</f>
        <v>0</v>
      </c>
      <c r="O24" s="72">
        <f t="shared" si="6"/>
        <v>0</v>
      </c>
      <c r="P24" s="53">
        <f>'by E.K.'!I123</f>
        <v>0</v>
      </c>
      <c r="Q24" s="72">
        <f t="shared" si="7"/>
        <v>0</v>
      </c>
      <c r="R24" s="53">
        <f>'by E.K.'!J123</f>
        <v>0</v>
      </c>
      <c r="S24" s="72">
        <f t="shared" si="8"/>
        <v>0</v>
      </c>
      <c r="T24" s="53">
        <f>'by E.K.'!K123</f>
        <v>0</v>
      </c>
      <c r="U24" s="72">
        <f t="shared" si="9"/>
        <v>0</v>
      </c>
      <c r="V24" s="53">
        <f>'by E.K.'!L123</f>
        <v>0</v>
      </c>
      <c r="W24" s="72">
        <f t="shared" si="10"/>
        <v>0</v>
      </c>
      <c r="X24" s="53">
        <f>'by E.K.'!M123</f>
        <v>0</v>
      </c>
      <c r="Y24" s="72" t="e">
        <f t="shared" si="11"/>
        <v>#DIV/0!</v>
      </c>
      <c r="Z24" s="53">
        <f>'by E.K.'!N123</f>
        <v>0</v>
      </c>
      <c r="AA24" s="72">
        <f t="shared" si="12"/>
        <v>0</v>
      </c>
      <c r="AB24" s="53">
        <f>'by E.K.'!O123</f>
        <v>0</v>
      </c>
      <c r="AC24" s="72" t="e">
        <f t="shared" si="13"/>
        <v>#DIV/0!</v>
      </c>
      <c r="AD24" s="53">
        <f>'by E.K.'!P123</f>
        <v>0</v>
      </c>
      <c r="AE24" s="72">
        <f t="shared" si="14"/>
        <v>0</v>
      </c>
      <c r="AF24" s="53"/>
      <c r="AG24" s="72"/>
      <c r="AH24" s="53"/>
      <c r="AI24" s="72"/>
      <c r="AJ24" s="53">
        <f>'by E.K.'!T123</f>
        <v>0</v>
      </c>
      <c r="AK24" s="72" t="e">
        <f t="shared" si="15"/>
        <v>#DIV/0!</v>
      </c>
      <c r="AL24" s="53">
        <f>'by E.K.'!U123</f>
        <v>0</v>
      </c>
      <c r="AM24" s="72" t="e">
        <f t="shared" si="16"/>
        <v>#DIV/0!</v>
      </c>
      <c r="AN24" s="53">
        <f>'by E.K.'!V123</f>
        <v>0</v>
      </c>
      <c r="AO24" s="72" t="e">
        <f t="shared" si="17"/>
        <v>#DIV/0!</v>
      </c>
      <c r="AP24" s="53">
        <f>'by E.K.'!W123</f>
        <v>0</v>
      </c>
      <c r="AQ24" s="72" t="e">
        <f t="shared" si="18"/>
        <v>#DIV/0!</v>
      </c>
    </row>
    <row r="25" spans="1:55" x14ac:dyDescent="0.35">
      <c r="A25" s="53" t="str">
        <f>'by E.K.'!A124</f>
        <v>Student W</v>
      </c>
      <c r="B25" s="71">
        <f>'by E.K.'!B124</f>
        <v>0</v>
      </c>
      <c r="C25" s="72">
        <f t="shared" si="0"/>
        <v>0</v>
      </c>
      <c r="D25" s="71">
        <f>'by E.K.'!C124</f>
        <v>0</v>
      </c>
      <c r="E25" s="72" t="e">
        <f t="shared" si="1"/>
        <v>#DIV/0!</v>
      </c>
      <c r="F25" s="53">
        <f>'by E.K.'!D124</f>
        <v>0</v>
      </c>
      <c r="G25" s="72">
        <f t="shared" si="2"/>
        <v>0</v>
      </c>
      <c r="H25" s="53">
        <f>'by E.K.'!E124</f>
        <v>0</v>
      </c>
      <c r="I25" s="72">
        <f t="shared" si="3"/>
        <v>0</v>
      </c>
      <c r="J25" s="53">
        <f>'by E.K.'!F124</f>
        <v>0</v>
      </c>
      <c r="K25" s="72">
        <f t="shared" si="4"/>
        <v>0</v>
      </c>
      <c r="L25" s="53">
        <f>'by E.K.'!G124</f>
        <v>0</v>
      </c>
      <c r="M25" s="72">
        <f t="shared" si="5"/>
        <v>0</v>
      </c>
      <c r="N25" s="53">
        <f>'by E.K.'!H124</f>
        <v>0</v>
      </c>
      <c r="O25" s="72">
        <f t="shared" si="6"/>
        <v>0</v>
      </c>
      <c r="P25" s="53">
        <f>'by E.K.'!I124</f>
        <v>0</v>
      </c>
      <c r="Q25" s="72">
        <f t="shared" si="7"/>
        <v>0</v>
      </c>
      <c r="R25" s="53">
        <f>'by E.K.'!J124</f>
        <v>0</v>
      </c>
      <c r="S25" s="72">
        <f t="shared" si="8"/>
        <v>0</v>
      </c>
      <c r="T25" s="53">
        <f>'by E.K.'!K124</f>
        <v>0</v>
      </c>
      <c r="U25" s="72">
        <f t="shared" si="9"/>
        <v>0</v>
      </c>
      <c r="V25" s="53">
        <f>'by E.K.'!L124</f>
        <v>0</v>
      </c>
      <c r="W25" s="72">
        <f t="shared" si="10"/>
        <v>0</v>
      </c>
      <c r="X25" s="53">
        <f>'by E.K.'!M124</f>
        <v>0</v>
      </c>
      <c r="Y25" s="72" t="e">
        <f t="shared" si="11"/>
        <v>#DIV/0!</v>
      </c>
      <c r="Z25" s="53">
        <f>'by E.K.'!N124</f>
        <v>0</v>
      </c>
      <c r="AA25" s="72">
        <f t="shared" si="12"/>
        <v>0</v>
      </c>
      <c r="AB25" s="53">
        <f>'by E.K.'!O124</f>
        <v>0</v>
      </c>
      <c r="AC25" s="72" t="e">
        <f t="shared" si="13"/>
        <v>#DIV/0!</v>
      </c>
      <c r="AD25" s="53">
        <f>'by E.K.'!P124</f>
        <v>0</v>
      </c>
      <c r="AE25" s="72">
        <f t="shared" si="14"/>
        <v>0</v>
      </c>
      <c r="AF25" s="53"/>
      <c r="AG25" s="72"/>
      <c r="AH25" s="53"/>
      <c r="AI25" s="72"/>
      <c r="AJ25" s="53">
        <f>'by E.K.'!T124</f>
        <v>0</v>
      </c>
      <c r="AK25" s="72" t="e">
        <f t="shared" si="15"/>
        <v>#DIV/0!</v>
      </c>
      <c r="AL25" s="53">
        <f>'by E.K.'!U124</f>
        <v>0</v>
      </c>
      <c r="AM25" s="72" t="e">
        <f t="shared" si="16"/>
        <v>#DIV/0!</v>
      </c>
      <c r="AN25" s="53">
        <f>'by E.K.'!V124</f>
        <v>0</v>
      </c>
      <c r="AO25" s="72" t="e">
        <f t="shared" si="17"/>
        <v>#DIV/0!</v>
      </c>
      <c r="AP25" s="53">
        <f>'by E.K.'!W124</f>
        <v>0</v>
      </c>
      <c r="AQ25" s="72" t="e">
        <f t="shared" si="18"/>
        <v>#DIV/0!</v>
      </c>
    </row>
    <row r="26" spans="1:55" x14ac:dyDescent="0.35">
      <c r="A26" s="53" t="str">
        <f>'by E.K.'!A125</f>
        <v>Student X</v>
      </c>
      <c r="B26" s="71">
        <f>'by E.K.'!B125</f>
        <v>0</v>
      </c>
      <c r="C26" s="72">
        <f t="shared" si="0"/>
        <v>0</v>
      </c>
      <c r="D26" s="71">
        <f>'by E.K.'!C125</f>
        <v>0</v>
      </c>
      <c r="E26" s="72" t="e">
        <f t="shared" si="1"/>
        <v>#DIV/0!</v>
      </c>
      <c r="F26" s="53">
        <f>'by E.K.'!D125</f>
        <v>0</v>
      </c>
      <c r="G26" s="72">
        <f t="shared" si="2"/>
        <v>0</v>
      </c>
      <c r="H26" s="53">
        <f>'by E.K.'!E125</f>
        <v>0</v>
      </c>
      <c r="I26" s="72">
        <f t="shared" si="3"/>
        <v>0</v>
      </c>
      <c r="J26" s="53">
        <f>'by E.K.'!F125</f>
        <v>0</v>
      </c>
      <c r="K26" s="72">
        <f t="shared" si="4"/>
        <v>0</v>
      </c>
      <c r="L26" s="53">
        <f>'by E.K.'!G125</f>
        <v>0</v>
      </c>
      <c r="M26" s="72">
        <f t="shared" si="5"/>
        <v>0</v>
      </c>
      <c r="N26" s="53">
        <f>'by E.K.'!H125</f>
        <v>0</v>
      </c>
      <c r="O26" s="72">
        <f t="shared" si="6"/>
        <v>0</v>
      </c>
      <c r="P26" s="53">
        <f>'by E.K.'!I125</f>
        <v>0</v>
      </c>
      <c r="Q26" s="72">
        <f t="shared" si="7"/>
        <v>0</v>
      </c>
      <c r="R26" s="53">
        <f>'by E.K.'!J125</f>
        <v>0</v>
      </c>
      <c r="S26" s="72">
        <f t="shared" si="8"/>
        <v>0</v>
      </c>
      <c r="T26" s="53">
        <f>'by E.K.'!K125</f>
        <v>0</v>
      </c>
      <c r="U26" s="72">
        <f t="shared" si="9"/>
        <v>0</v>
      </c>
      <c r="V26" s="53">
        <f>'by E.K.'!L125</f>
        <v>0</v>
      </c>
      <c r="W26" s="72">
        <f t="shared" si="10"/>
        <v>0</v>
      </c>
      <c r="X26" s="53">
        <f>'by E.K.'!M125</f>
        <v>0</v>
      </c>
      <c r="Y26" s="72" t="e">
        <f t="shared" si="11"/>
        <v>#DIV/0!</v>
      </c>
      <c r="Z26" s="53">
        <f>'by E.K.'!N125</f>
        <v>0</v>
      </c>
      <c r="AA26" s="72">
        <f t="shared" si="12"/>
        <v>0</v>
      </c>
      <c r="AB26" s="53">
        <f>'by E.K.'!O125</f>
        <v>0</v>
      </c>
      <c r="AC26" s="72" t="e">
        <f t="shared" si="13"/>
        <v>#DIV/0!</v>
      </c>
      <c r="AD26" s="53">
        <f>'by E.K.'!P125</f>
        <v>0</v>
      </c>
      <c r="AE26" s="72">
        <f t="shared" si="14"/>
        <v>0</v>
      </c>
      <c r="AF26" s="53"/>
      <c r="AG26" s="72"/>
      <c r="AH26" s="53"/>
      <c r="AI26" s="72"/>
      <c r="AJ26" s="53">
        <f>'by E.K.'!T125</f>
        <v>0</v>
      </c>
      <c r="AK26" s="72" t="e">
        <f t="shared" si="15"/>
        <v>#DIV/0!</v>
      </c>
      <c r="AL26" s="53">
        <f>'by E.K.'!U125</f>
        <v>0</v>
      </c>
      <c r="AM26" s="72" t="e">
        <f t="shared" si="16"/>
        <v>#DIV/0!</v>
      </c>
      <c r="AN26" s="53">
        <f>'by E.K.'!V125</f>
        <v>0</v>
      </c>
      <c r="AO26" s="72" t="e">
        <f t="shared" si="17"/>
        <v>#DIV/0!</v>
      </c>
      <c r="AP26" s="53">
        <f>'by E.K.'!W125</f>
        <v>0</v>
      </c>
      <c r="AQ26" s="72" t="e">
        <f t="shared" si="18"/>
        <v>#DIV/0!</v>
      </c>
    </row>
    <row r="27" spans="1:55" x14ac:dyDescent="0.35">
      <c r="A27" s="53" t="str">
        <f>'by E.K.'!A126</f>
        <v>Student Y</v>
      </c>
      <c r="B27" s="71">
        <f>'by E.K.'!B126</f>
        <v>0</v>
      </c>
      <c r="C27" s="72">
        <f t="shared" si="0"/>
        <v>0</v>
      </c>
      <c r="D27" s="71">
        <f>'by E.K.'!C126</f>
        <v>0</v>
      </c>
      <c r="E27" s="72" t="e">
        <f t="shared" si="1"/>
        <v>#DIV/0!</v>
      </c>
      <c r="F27" s="53">
        <f>'by E.K.'!D126</f>
        <v>0</v>
      </c>
      <c r="G27" s="72">
        <f t="shared" si="2"/>
        <v>0</v>
      </c>
      <c r="H27" s="53">
        <f>'by E.K.'!E126</f>
        <v>0</v>
      </c>
      <c r="I27" s="72">
        <f t="shared" si="3"/>
        <v>0</v>
      </c>
      <c r="J27" s="53">
        <f>'by E.K.'!F126</f>
        <v>0</v>
      </c>
      <c r="K27" s="72">
        <f t="shared" si="4"/>
        <v>0</v>
      </c>
      <c r="L27" s="53">
        <f>'by E.K.'!G126</f>
        <v>0</v>
      </c>
      <c r="M27" s="72">
        <f t="shared" si="5"/>
        <v>0</v>
      </c>
      <c r="N27" s="53">
        <f>'by E.K.'!H126</f>
        <v>0</v>
      </c>
      <c r="O27" s="72">
        <f t="shared" si="6"/>
        <v>0</v>
      </c>
      <c r="P27" s="53">
        <f>'by E.K.'!I126</f>
        <v>0</v>
      </c>
      <c r="Q27" s="72">
        <f t="shared" si="7"/>
        <v>0</v>
      </c>
      <c r="R27" s="53">
        <f>'by E.K.'!J126</f>
        <v>0</v>
      </c>
      <c r="S27" s="72">
        <f t="shared" si="8"/>
        <v>0</v>
      </c>
      <c r="T27" s="53">
        <f>'by E.K.'!K126</f>
        <v>0</v>
      </c>
      <c r="U27" s="72">
        <f t="shared" si="9"/>
        <v>0</v>
      </c>
      <c r="V27" s="53">
        <f>'by E.K.'!L126</f>
        <v>0</v>
      </c>
      <c r="W27" s="72">
        <f t="shared" si="10"/>
        <v>0</v>
      </c>
      <c r="X27" s="53">
        <f>'by E.K.'!M126</f>
        <v>0</v>
      </c>
      <c r="Y27" s="72" t="e">
        <f t="shared" si="11"/>
        <v>#DIV/0!</v>
      </c>
      <c r="Z27" s="53">
        <f>'by E.K.'!N126</f>
        <v>0</v>
      </c>
      <c r="AA27" s="72">
        <f t="shared" si="12"/>
        <v>0</v>
      </c>
      <c r="AB27" s="53">
        <f>'by E.K.'!O126</f>
        <v>0</v>
      </c>
      <c r="AC27" s="72" t="e">
        <f t="shared" si="13"/>
        <v>#DIV/0!</v>
      </c>
      <c r="AD27" s="53">
        <f>'by E.K.'!P126</f>
        <v>0</v>
      </c>
      <c r="AE27" s="72">
        <f t="shared" si="14"/>
        <v>0</v>
      </c>
      <c r="AF27" s="53"/>
      <c r="AG27" s="72"/>
      <c r="AH27" s="53"/>
      <c r="AI27" s="72"/>
      <c r="AJ27" s="53">
        <f>'by E.K.'!T126</f>
        <v>0</v>
      </c>
      <c r="AK27" s="72" t="e">
        <f t="shared" si="15"/>
        <v>#DIV/0!</v>
      </c>
      <c r="AL27" s="53">
        <f>'by E.K.'!U126</f>
        <v>0</v>
      </c>
      <c r="AM27" s="72" t="e">
        <f t="shared" si="16"/>
        <v>#DIV/0!</v>
      </c>
      <c r="AN27" s="53">
        <f>'by E.K.'!V126</f>
        <v>0</v>
      </c>
      <c r="AO27" s="72" t="e">
        <f t="shared" si="17"/>
        <v>#DIV/0!</v>
      </c>
      <c r="AP27" s="53">
        <f>'by E.K.'!W126</f>
        <v>0</v>
      </c>
      <c r="AQ27" s="72" t="e">
        <f t="shared" si="18"/>
        <v>#DIV/0!</v>
      </c>
    </row>
    <row r="28" spans="1:55" s="53" customFormat="1" x14ac:dyDescent="0.35">
      <c r="B28" s="71"/>
      <c r="C28" s="72"/>
      <c r="D28" s="71"/>
      <c r="E28" s="72"/>
      <c r="G28" s="72"/>
      <c r="I28" s="72"/>
      <c r="K28" s="72"/>
      <c r="M28" s="72"/>
      <c r="O28" s="72"/>
      <c r="Q28" s="72"/>
      <c r="S28" s="72"/>
      <c r="U28" s="72"/>
      <c r="W28" s="72"/>
      <c r="Y28" s="72"/>
      <c r="AA28" s="72"/>
      <c r="AC28" s="72"/>
      <c r="AE28" s="72"/>
      <c r="AG28" s="72"/>
      <c r="AI28" s="72"/>
      <c r="AK28" s="72"/>
      <c r="AM28" s="72"/>
      <c r="AO28" s="72"/>
      <c r="AQ28" s="72"/>
    </row>
    <row r="29" spans="1:55" s="53" customFormat="1" x14ac:dyDescent="0.35">
      <c r="A29" s="53" t="s">
        <v>5</v>
      </c>
      <c r="B29" s="71"/>
      <c r="C29" s="72">
        <f>AVERAGE(C3:C27)</f>
        <v>0</v>
      </c>
      <c r="D29" s="71"/>
      <c r="E29" s="72" t="e">
        <f>AVERAGE(E3:E27)</f>
        <v>#DIV/0!</v>
      </c>
      <c r="G29" s="72">
        <f>AVERAGE(G3:G27)</f>
        <v>0</v>
      </c>
      <c r="I29" s="72">
        <f>AVERAGE(I3:I27)</f>
        <v>0</v>
      </c>
      <c r="K29" s="72">
        <f>AVERAGE(K3:K27)</f>
        <v>0</v>
      </c>
      <c r="M29" s="72">
        <f>AVERAGE(M3:M27)</f>
        <v>0</v>
      </c>
      <c r="O29" s="72">
        <f>AVERAGE(O3:O27)</f>
        <v>0</v>
      </c>
      <c r="Q29" s="72">
        <f>AVERAGE(Q3:Q27)</f>
        <v>0</v>
      </c>
      <c r="S29" s="72">
        <f>AVERAGE(S3:S27)</f>
        <v>0</v>
      </c>
      <c r="U29" s="72">
        <f>AVERAGE(U3:U27)</f>
        <v>0</v>
      </c>
      <c r="V29" s="71"/>
      <c r="W29" s="72">
        <f>AVERAGE(W3:W27)</f>
        <v>0</v>
      </c>
      <c r="Y29" s="72" t="e">
        <f>AVERAGE(Y3:Y27)</f>
        <v>#DIV/0!</v>
      </c>
      <c r="AA29" s="72">
        <f>AVERAGE(AA3:AA27)</f>
        <v>0</v>
      </c>
      <c r="AC29" s="72" t="e">
        <f>AVERAGE(AC3:AC27)</f>
        <v>#DIV/0!</v>
      </c>
      <c r="AE29" s="72">
        <f>AVERAGE(AE3:AE27)</f>
        <v>0</v>
      </c>
      <c r="AG29" s="72"/>
      <c r="AI29" s="72"/>
      <c r="AK29" s="72" t="e">
        <f>AVERAGE(AK3:AK27)</f>
        <v>#DIV/0!</v>
      </c>
      <c r="AM29" s="72" t="e">
        <f>AVERAGE(AM3:AM27)</f>
        <v>#DIV/0!</v>
      </c>
      <c r="AN29" s="71"/>
      <c r="AO29" s="72" t="e">
        <f>AVERAGE(AO3:AO27)</f>
        <v>#DIV/0!</v>
      </c>
      <c r="AQ29" s="72" t="e">
        <f>AVERAGE(AQ3:AQ27)</f>
        <v>#DIV/0!</v>
      </c>
      <c r="AS29" s="72"/>
      <c r="AU29" s="72"/>
      <c r="AW29" s="72" t="e">
        <f>AVERAGE(AW3:AW27)</f>
        <v>#DIV/0!</v>
      </c>
      <c r="AY29" s="72" t="e">
        <f>AVERAGE(AY3:AY27)</f>
        <v>#DIV/0!</v>
      </c>
      <c r="BA29" s="72" t="e">
        <f>AVERAGE(BA3:BA27)</f>
        <v>#DIV/0!</v>
      </c>
      <c r="BC29" s="72" t="e">
        <f>AVERAGE(BC3:BC27)</f>
        <v>#DIV/0!</v>
      </c>
    </row>
    <row r="30" spans="1:55" s="53" customFormat="1" x14ac:dyDescent="0.35">
      <c r="B30" s="71"/>
      <c r="C30" s="72"/>
      <c r="D30" s="71"/>
      <c r="E30" s="72"/>
      <c r="G30" s="72"/>
      <c r="I30" s="72"/>
      <c r="K30" s="72"/>
      <c r="M30" s="72"/>
      <c r="O30" s="72"/>
      <c r="Q30" s="72"/>
      <c r="S30" s="72"/>
      <c r="U30" s="72"/>
      <c r="W30" s="72"/>
      <c r="Y30" s="72"/>
      <c r="AA30" s="72"/>
      <c r="AC30" s="72"/>
      <c r="AE30" s="72"/>
      <c r="AG30" s="72"/>
      <c r="AI30" s="72"/>
      <c r="AK30" s="72"/>
      <c r="AM30" s="72"/>
      <c r="AO30" s="72"/>
      <c r="AQ30" s="72"/>
    </row>
    <row r="31" spans="1:55" s="53" customFormat="1" x14ac:dyDescent="0.35">
      <c r="B31" s="71"/>
      <c r="C31" s="72"/>
      <c r="D31" s="71"/>
      <c r="E31" s="72"/>
      <c r="G31" s="72"/>
      <c r="I31" s="72"/>
      <c r="K31" s="72"/>
      <c r="M31" s="72"/>
      <c r="O31" s="72"/>
      <c r="Q31" s="72"/>
      <c r="S31" s="72"/>
      <c r="U31" s="72"/>
      <c r="W31" s="72"/>
      <c r="Y31" s="72"/>
      <c r="AA31" s="72"/>
      <c r="AC31" s="72"/>
      <c r="AE31" s="72"/>
      <c r="AG31" s="72"/>
      <c r="AI31" s="72"/>
      <c r="AK31" s="72"/>
      <c r="AM31" s="72"/>
      <c r="AO31" s="72"/>
      <c r="AQ31" s="72"/>
    </row>
    <row r="32" spans="1:55" s="53" customFormat="1" x14ac:dyDescent="0.35">
      <c r="B32" s="71"/>
      <c r="C32" s="72"/>
      <c r="D32" s="71"/>
      <c r="E32" s="72"/>
      <c r="G32" s="72"/>
      <c r="I32" s="72"/>
      <c r="K32" s="72"/>
      <c r="M32" s="72"/>
      <c r="O32" s="72"/>
      <c r="Q32" s="72"/>
      <c r="S32" s="72"/>
      <c r="U32" s="72"/>
      <c r="W32" s="72"/>
      <c r="Y32" s="72"/>
      <c r="AA32" s="72"/>
      <c r="AC32" s="72"/>
      <c r="AE32" s="72"/>
      <c r="AG32" s="72"/>
      <c r="AI32" s="72"/>
      <c r="AK32" s="72"/>
      <c r="AM32" s="72"/>
      <c r="AO32" s="72"/>
      <c r="AQ32" s="72"/>
    </row>
    <row r="33" spans="1:43" x14ac:dyDescent="0.35">
      <c r="A33" s="53" t="str">
        <f>'by E.K.'!A132</f>
        <v>Student A</v>
      </c>
      <c r="B33" s="71">
        <f>'by E.K.'!B132</f>
        <v>0</v>
      </c>
      <c r="C33" s="72">
        <f t="shared" si="0"/>
        <v>0</v>
      </c>
      <c r="D33" s="71">
        <f>'by E.K.'!C132</f>
        <v>0</v>
      </c>
      <c r="E33" s="72" t="e">
        <f t="shared" si="1"/>
        <v>#DIV/0!</v>
      </c>
      <c r="F33" s="53">
        <f>'by E.K.'!D132</f>
        <v>0</v>
      </c>
      <c r="G33" s="72">
        <f t="shared" si="2"/>
        <v>0</v>
      </c>
      <c r="H33" s="53">
        <f>'by E.K.'!E132</f>
        <v>0</v>
      </c>
      <c r="I33" s="72">
        <f t="shared" si="3"/>
        <v>0</v>
      </c>
      <c r="J33" s="53">
        <f>'by E.K.'!F132</f>
        <v>0</v>
      </c>
      <c r="K33" s="72">
        <f t="shared" si="4"/>
        <v>0</v>
      </c>
      <c r="L33" s="53">
        <f>'by E.K.'!G132</f>
        <v>0</v>
      </c>
      <c r="M33" s="72">
        <f t="shared" si="5"/>
        <v>0</v>
      </c>
      <c r="N33" s="53">
        <f>'by E.K.'!H132</f>
        <v>0</v>
      </c>
      <c r="O33" s="72">
        <f t="shared" si="6"/>
        <v>0</v>
      </c>
      <c r="P33" s="53">
        <f>'by E.K.'!I132</f>
        <v>0</v>
      </c>
      <c r="Q33" s="72">
        <f t="shared" si="7"/>
        <v>0</v>
      </c>
      <c r="R33" s="53">
        <f>'by E.K.'!J132</f>
        <v>0</v>
      </c>
      <c r="S33" s="72">
        <f t="shared" si="8"/>
        <v>0</v>
      </c>
      <c r="T33" s="53">
        <f>'by E.K.'!K132</f>
        <v>0</v>
      </c>
      <c r="U33" s="72">
        <f t="shared" si="9"/>
        <v>0</v>
      </c>
      <c r="V33" s="53">
        <f>'by E.K.'!L132</f>
        <v>0</v>
      </c>
      <c r="W33" s="72">
        <f t="shared" si="10"/>
        <v>0</v>
      </c>
      <c r="X33" s="53">
        <f>'by E.K.'!M132</f>
        <v>0</v>
      </c>
      <c r="Y33" s="72" t="e">
        <f t="shared" si="11"/>
        <v>#DIV/0!</v>
      </c>
      <c r="Z33" s="53">
        <f>'by E.K.'!N132</f>
        <v>0</v>
      </c>
      <c r="AA33" s="72">
        <f t="shared" si="12"/>
        <v>0</v>
      </c>
      <c r="AB33" s="53">
        <f>'by E.K.'!O132</f>
        <v>0</v>
      </c>
      <c r="AC33" s="72" t="e">
        <f t="shared" si="13"/>
        <v>#DIV/0!</v>
      </c>
      <c r="AD33" s="53">
        <f>'by E.K.'!P132</f>
        <v>0</v>
      </c>
      <c r="AE33" s="72">
        <f t="shared" si="14"/>
        <v>0</v>
      </c>
      <c r="AF33" s="53"/>
      <c r="AG33" s="72"/>
      <c r="AH33" s="53"/>
      <c r="AI33" s="72"/>
      <c r="AJ33" s="53">
        <f>'by E.K.'!T132</f>
        <v>0</v>
      </c>
      <c r="AK33" s="72" t="e">
        <f t="shared" si="15"/>
        <v>#DIV/0!</v>
      </c>
      <c r="AL33" s="53">
        <f>'by E.K.'!U132</f>
        <v>0</v>
      </c>
      <c r="AM33" s="72" t="e">
        <f t="shared" si="16"/>
        <v>#DIV/0!</v>
      </c>
      <c r="AN33" s="53">
        <f>'by E.K.'!V132</f>
        <v>0</v>
      </c>
      <c r="AO33" s="72" t="e">
        <f t="shared" si="17"/>
        <v>#DIV/0!</v>
      </c>
      <c r="AP33" s="53">
        <f>'by E.K.'!W132</f>
        <v>0</v>
      </c>
      <c r="AQ33" s="72" t="e">
        <f t="shared" si="18"/>
        <v>#DIV/0!</v>
      </c>
    </row>
    <row r="34" spans="1:43" x14ac:dyDescent="0.35">
      <c r="A34" s="53" t="str">
        <f>'by E.K.'!A133</f>
        <v>Student B</v>
      </c>
      <c r="B34" s="71">
        <f>'by E.K.'!B133</f>
        <v>0</v>
      </c>
      <c r="C34" s="72">
        <f t="shared" si="0"/>
        <v>0</v>
      </c>
      <c r="D34" s="71">
        <f>'by E.K.'!C133</f>
        <v>0</v>
      </c>
      <c r="E34" s="72" t="e">
        <f t="shared" si="1"/>
        <v>#DIV/0!</v>
      </c>
      <c r="F34" s="53">
        <f>'by E.K.'!D133</f>
        <v>0</v>
      </c>
      <c r="G34" s="72">
        <f t="shared" si="2"/>
        <v>0</v>
      </c>
      <c r="H34" s="53">
        <f>'by E.K.'!E133</f>
        <v>0</v>
      </c>
      <c r="I34" s="72">
        <f t="shared" si="3"/>
        <v>0</v>
      </c>
      <c r="J34" s="53">
        <f>'by E.K.'!F133</f>
        <v>0</v>
      </c>
      <c r="K34" s="72">
        <f t="shared" si="4"/>
        <v>0</v>
      </c>
      <c r="L34" s="53">
        <f>'by E.K.'!G133</f>
        <v>0</v>
      </c>
      <c r="M34" s="72">
        <f t="shared" si="5"/>
        <v>0</v>
      </c>
      <c r="N34" s="53">
        <f>'by E.K.'!H133</f>
        <v>0</v>
      </c>
      <c r="O34" s="72">
        <f t="shared" si="6"/>
        <v>0</v>
      </c>
      <c r="P34" s="53">
        <f>'by E.K.'!I133</f>
        <v>0</v>
      </c>
      <c r="Q34" s="72">
        <f t="shared" si="7"/>
        <v>0</v>
      </c>
      <c r="R34" s="53">
        <f>'by E.K.'!J133</f>
        <v>0</v>
      </c>
      <c r="S34" s="72">
        <f t="shared" si="8"/>
        <v>0</v>
      </c>
      <c r="T34" s="53">
        <f>'by E.K.'!K133</f>
        <v>0</v>
      </c>
      <c r="U34" s="72">
        <f t="shared" si="9"/>
        <v>0</v>
      </c>
      <c r="V34" s="53">
        <f>'by E.K.'!L133</f>
        <v>0</v>
      </c>
      <c r="W34" s="72">
        <f t="shared" si="10"/>
        <v>0</v>
      </c>
      <c r="X34" s="53">
        <f>'by E.K.'!M133</f>
        <v>0</v>
      </c>
      <c r="Y34" s="72" t="e">
        <f t="shared" si="11"/>
        <v>#DIV/0!</v>
      </c>
      <c r="Z34" s="53">
        <f>'by E.K.'!N133</f>
        <v>0</v>
      </c>
      <c r="AA34" s="72">
        <f t="shared" si="12"/>
        <v>0</v>
      </c>
      <c r="AB34" s="53">
        <f>'by E.K.'!O133</f>
        <v>0</v>
      </c>
      <c r="AC34" s="72" t="e">
        <f t="shared" si="13"/>
        <v>#DIV/0!</v>
      </c>
      <c r="AD34" s="53">
        <f>'by E.K.'!P133</f>
        <v>0</v>
      </c>
      <c r="AE34" s="72">
        <f t="shared" si="14"/>
        <v>0</v>
      </c>
      <c r="AF34" s="53"/>
      <c r="AG34" s="72"/>
      <c r="AH34" s="53"/>
      <c r="AI34" s="72"/>
      <c r="AJ34" s="53">
        <f>'by E.K.'!T133</f>
        <v>0</v>
      </c>
      <c r="AK34" s="72" t="e">
        <f t="shared" si="15"/>
        <v>#DIV/0!</v>
      </c>
      <c r="AL34" s="53">
        <f>'by E.K.'!U133</f>
        <v>0</v>
      </c>
      <c r="AM34" s="72" t="e">
        <f t="shared" si="16"/>
        <v>#DIV/0!</v>
      </c>
      <c r="AN34" s="53">
        <f>'by E.K.'!V133</f>
        <v>0</v>
      </c>
      <c r="AO34" s="72" t="e">
        <f t="shared" si="17"/>
        <v>#DIV/0!</v>
      </c>
      <c r="AP34" s="53">
        <f>'by E.K.'!W133</f>
        <v>0</v>
      </c>
      <c r="AQ34" s="72" t="e">
        <f t="shared" si="18"/>
        <v>#DIV/0!</v>
      </c>
    </row>
    <row r="35" spans="1:43" x14ac:dyDescent="0.35">
      <c r="A35" s="53" t="str">
        <f>'by E.K.'!A134</f>
        <v>Student C</v>
      </c>
      <c r="B35" s="71">
        <f>'by E.K.'!B134</f>
        <v>0</v>
      </c>
      <c r="C35" s="72">
        <f t="shared" si="0"/>
        <v>0</v>
      </c>
      <c r="D35" s="71">
        <f>'by E.K.'!C134</f>
        <v>0</v>
      </c>
      <c r="E35" s="72" t="e">
        <f t="shared" si="1"/>
        <v>#DIV/0!</v>
      </c>
      <c r="F35" s="53">
        <f>'by E.K.'!D134</f>
        <v>0</v>
      </c>
      <c r="G35" s="72">
        <f t="shared" si="2"/>
        <v>0</v>
      </c>
      <c r="H35" s="53">
        <f>'by E.K.'!E134</f>
        <v>0</v>
      </c>
      <c r="I35" s="72">
        <f t="shared" si="3"/>
        <v>0</v>
      </c>
      <c r="J35" s="53">
        <f>'by E.K.'!F134</f>
        <v>0</v>
      </c>
      <c r="K35" s="72">
        <f t="shared" si="4"/>
        <v>0</v>
      </c>
      <c r="L35" s="53">
        <f>'by E.K.'!G134</f>
        <v>0</v>
      </c>
      <c r="M35" s="72">
        <f t="shared" si="5"/>
        <v>0</v>
      </c>
      <c r="N35" s="53">
        <f>'by E.K.'!H134</f>
        <v>0</v>
      </c>
      <c r="O35" s="72">
        <f t="shared" si="6"/>
        <v>0</v>
      </c>
      <c r="P35" s="53">
        <f>'by E.K.'!I134</f>
        <v>0</v>
      </c>
      <c r="Q35" s="72">
        <f t="shared" si="7"/>
        <v>0</v>
      </c>
      <c r="R35" s="53">
        <f>'by E.K.'!J134</f>
        <v>0</v>
      </c>
      <c r="S35" s="72">
        <f t="shared" si="8"/>
        <v>0</v>
      </c>
      <c r="T35" s="53">
        <f>'by E.K.'!K134</f>
        <v>0</v>
      </c>
      <c r="U35" s="72">
        <f t="shared" si="9"/>
        <v>0</v>
      </c>
      <c r="V35" s="53">
        <f>'by E.K.'!L134</f>
        <v>0</v>
      </c>
      <c r="W35" s="72">
        <f t="shared" si="10"/>
        <v>0</v>
      </c>
      <c r="X35" s="53">
        <f>'by E.K.'!M134</f>
        <v>0</v>
      </c>
      <c r="Y35" s="72" t="e">
        <f t="shared" si="11"/>
        <v>#DIV/0!</v>
      </c>
      <c r="Z35" s="53">
        <f>'by E.K.'!N134</f>
        <v>0</v>
      </c>
      <c r="AA35" s="72">
        <f t="shared" si="12"/>
        <v>0</v>
      </c>
      <c r="AB35" s="53">
        <f>'by E.K.'!O134</f>
        <v>0</v>
      </c>
      <c r="AC35" s="72" t="e">
        <f t="shared" si="13"/>
        <v>#DIV/0!</v>
      </c>
      <c r="AD35" s="53">
        <f>'by E.K.'!P134</f>
        <v>0</v>
      </c>
      <c r="AE35" s="72">
        <f t="shared" si="14"/>
        <v>0</v>
      </c>
      <c r="AF35" s="53"/>
      <c r="AG35" s="72"/>
      <c r="AH35" s="53"/>
      <c r="AI35" s="72"/>
      <c r="AJ35" s="53">
        <f>'by E.K.'!T134</f>
        <v>0</v>
      </c>
      <c r="AK35" s="72" t="e">
        <f t="shared" si="15"/>
        <v>#DIV/0!</v>
      </c>
      <c r="AL35" s="53">
        <f>'by E.K.'!U134</f>
        <v>0</v>
      </c>
      <c r="AM35" s="72" t="e">
        <f t="shared" si="16"/>
        <v>#DIV/0!</v>
      </c>
      <c r="AN35" s="53">
        <f>'by E.K.'!V134</f>
        <v>0</v>
      </c>
      <c r="AO35" s="72" t="e">
        <f t="shared" si="17"/>
        <v>#DIV/0!</v>
      </c>
      <c r="AP35" s="53">
        <f>'by E.K.'!W134</f>
        <v>0</v>
      </c>
      <c r="AQ35" s="72" t="e">
        <f t="shared" si="18"/>
        <v>#DIV/0!</v>
      </c>
    </row>
    <row r="36" spans="1:43" x14ac:dyDescent="0.35">
      <c r="A36" s="53" t="str">
        <f>'by E.K.'!A135</f>
        <v>Student D</v>
      </c>
      <c r="B36" s="71">
        <f>'by E.K.'!B135</f>
        <v>0</v>
      </c>
      <c r="C36" s="72">
        <f t="shared" si="0"/>
        <v>0</v>
      </c>
      <c r="D36" s="71">
        <f>'by E.K.'!C135</f>
        <v>0</v>
      </c>
      <c r="E36" s="72" t="e">
        <f t="shared" si="1"/>
        <v>#DIV/0!</v>
      </c>
      <c r="F36" s="53">
        <f>'by E.K.'!D135</f>
        <v>0</v>
      </c>
      <c r="G36" s="72">
        <f t="shared" si="2"/>
        <v>0</v>
      </c>
      <c r="H36" s="53">
        <f>'by E.K.'!E135</f>
        <v>0</v>
      </c>
      <c r="I36" s="72">
        <f t="shared" si="3"/>
        <v>0</v>
      </c>
      <c r="J36" s="53">
        <f>'by E.K.'!F135</f>
        <v>0</v>
      </c>
      <c r="K36" s="72">
        <f t="shared" si="4"/>
        <v>0</v>
      </c>
      <c r="L36" s="53">
        <f>'by E.K.'!G135</f>
        <v>0</v>
      </c>
      <c r="M36" s="72">
        <f t="shared" si="5"/>
        <v>0</v>
      </c>
      <c r="N36" s="53">
        <f>'by E.K.'!H135</f>
        <v>0</v>
      </c>
      <c r="O36" s="72">
        <f t="shared" si="6"/>
        <v>0</v>
      </c>
      <c r="P36" s="53">
        <f>'by E.K.'!I135</f>
        <v>0</v>
      </c>
      <c r="Q36" s="72">
        <f t="shared" si="7"/>
        <v>0</v>
      </c>
      <c r="R36" s="53">
        <f>'by E.K.'!J135</f>
        <v>0</v>
      </c>
      <c r="S36" s="72">
        <f t="shared" si="8"/>
        <v>0</v>
      </c>
      <c r="T36" s="53">
        <f>'by E.K.'!K135</f>
        <v>0</v>
      </c>
      <c r="U36" s="72">
        <f t="shared" si="9"/>
        <v>0</v>
      </c>
      <c r="V36" s="53">
        <f>'by E.K.'!L135</f>
        <v>0</v>
      </c>
      <c r="W36" s="72">
        <f t="shared" si="10"/>
        <v>0</v>
      </c>
      <c r="X36" s="53">
        <f>'by E.K.'!M135</f>
        <v>0</v>
      </c>
      <c r="Y36" s="72" t="e">
        <f t="shared" si="11"/>
        <v>#DIV/0!</v>
      </c>
      <c r="Z36" s="53">
        <f>'by E.K.'!N135</f>
        <v>0</v>
      </c>
      <c r="AA36" s="72">
        <f t="shared" si="12"/>
        <v>0</v>
      </c>
      <c r="AB36" s="53">
        <f>'by E.K.'!O135</f>
        <v>0</v>
      </c>
      <c r="AC36" s="72" t="e">
        <f t="shared" si="13"/>
        <v>#DIV/0!</v>
      </c>
      <c r="AD36" s="53">
        <f>'by E.K.'!P135</f>
        <v>0</v>
      </c>
      <c r="AE36" s="72">
        <f t="shared" si="14"/>
        <v>0</v>
      </c>
      <c r="AF36" s="53"/>
      <c r="AG36" s="72"/>
      <c r="AH36" s="53"/>
      <c r="AI36" s="72"/>
      <c r="AJ36" s="53">
        <f>'by E.K.'!T135</f>
        <v>0</v>
      </c>
      <c r="AK36" s="72" t="e">
        <f t="shared" si="15"/>
        <v>#DIV/0!</v>
      </c>
      <c r="AL36" s="53">
        <f>'by E.K.'!U135</f>
        <v>0</v>
      </c>
      <c r="AM36" s="72" t="e">
        <f t="shared" si="16"/>
        <v>#DIV/0!</v>
      </c>
      <c r="AN36" s="53">
        <f>'by E.K.'!V135</f>
        <v>0</v>
      </c>
      <c r="AO36" s="72" t="e">
        <f t="shared" si="17"/>
        <v>#DIV/0!</v>
      </c>
      <c r="AP36" s="53">
        <f>'by E.K.'!W135</f>
        <v>0</v>
      </c>
      <c r="AQ36" s="72" t="e">
        <f t="shared" si="18"/>
        <v>#DIV/0!</v>
      </c>
    </row>
    <row r="37" spans="1:43" x14ac:dyDescent="0.35">
      <c r="A37" s="53" t="str">
        <f>'by E.K.'!A136</f>
        <v>Student E</v>
      </c>
      <c r="B37" s="71">
        <f>'by E.K.'!B136</f>
        <v>0</v>
      </c>
      <c r="C37" s="72">
        <f t="shared" si="0"/>
        <v>0</v>
      </c>
      <c r="D37" s="71">
        <f>'by E.K.'!C136</f>
        <v>0</v>
      </c>
      <c r="E37" s="72" t="e">
        <f t="shared" si="1"/>
        <v>#DIV/0!</v>
      </c>
      <c r="F37" s="53">
        <f>'by E.K.'!D136</f>
        <v>0</v>
      </c>
      <c r="G37" s="72">
        <f t="shared" si="2"/>
        <v>0</v>
      </c>
      <c r="H37" s="53">
        <f>'by E.K.'!E136</f>
        <v>0</v>
      </c>
      <c r="I37" s="72">
        <f t="shared" si="3"/>
        <v>0</v>
      </c>
      <c r="J37" s="53">
        <f>'by E.K.'!F136</f>
        <v>0</v>
      </c>
      <c r="K37" s="72">
        <f t="shared" si="4"/>
        <v>0</v>
      </c>
      <c r="L37" s="53">
        <f>'by E.K.'!G136</f>
        <v>0</v>
      </c>
      <c r="M37" s="72">
        <f t="shared" si="5"/>
        <v>0</v>
      </c>
      <c r="N37" s="53">
        <f>'by E.K.'!H136</f>
        <v>0</v>
      </c>
      <c r="O37" s="72">
        <f t="shared" si="6"/>
        <v>0</v>
      </c>
      <c r="P37" s="53">
        <f>'by E.K.'!I136</f>
        <v>0</v>
      </c>
      <c r="Q37" s="72">
        <f t="shared" si="7"/>
        <v>0</v>
      </c>
      <c r="R37" s="53">
        <f>'by E.K.'!J136</f>
        <v>0</v>
      </c>
      <c r="S37" s="72">
        <f t="shared" si="8"/>
        <v>0</v>
      </c>
      <c r="T37" s="53">
        <f>'by E.K.'!K136</f>
        <v>0</v>
      </c>
      <c r="U37" s="72">
        <f t="shared" si="9"/>
        <v>0</v>
      </c>
      <c r="V37" s="53">
        <f>'by E.K.'!L136</f>
        <v>0</v>
      </c>
      <c r="W37" s="72">
        <f t="shared" si="10"/>
        <v>0</v>
      </c>
      <c r="X37" s="53">
        <f>'by E.K.'!M136</f>
        <v>0</v>
      </c>
      <c r="Y37" s="72" t="e">
        <f t="shared" si="11"/>
        <v>#DIV/0!</v>
      </c>
      <c r="Z37" s="53">
        <f>'by E.K.'!N136</f>
        <v>0</v>
      </c>
      <c r="AA37" s="72">
        <f t="shared" si="12"/>
        <v>0</v>
      </c>
      <c r="AB37" s="53">
        <f>'by E.K.'!O136</f>
        <v>0</v>
      </c>
      <c r="AC37" s="72" t="e">
        <f t="shared" si="13"/>
        <v>#DIV/0!</v>
      </c>
      <c r="AD37" s="53">
        <f>'by E.K.'!P136</f>
        <v>0</v>
      </c>
      <c r="AE37" s="72">
        <f t="shared" si="14"/>
        <v>0</v>
      </c>
      <c r="AF37" s="53"/>
      <c r="AG37" s="72"/>
      <c r="AH37" s="53"/>
      <c r="AI37" s="72"/>
      <c r="AJ37" s="53">
        <f>'by E.K.'!T136</f>
        <v>0</v>
      </c>
      <c r="AK37" s="72" t="e">
        <f t="shared" si="15"/>
        <v>#DIV/0!</v>
      </c>
      <c r="AL37" s="53">
        <f>'by E.K.'!U136</f>
        <v>0</v>
      </c>
      <c r="AM37" s="72" t="e">
        <f t="shared" si="16"/>
        <v>#DIV/0!</v>
      </c>
      <c r="AN37" s="53">
        <f>'by E.K.'!V136</f>
        <v>0</v>
      </c>
      <c r="AO37" s="72" t="e">
        <f t="shared" si="17"/>
        <v>#DIV/0!</v>
      </c>
      <c r="AP37" s="53">
        <f>'by E.K.'!W136</f>
        <v>0</v>
      </c>
      <c r="AQ37" s="72" t="e">
        <f t="shared" si="18"/>
        <v>#DIV/0!</v>
      </c>
    </row>
    <row r="38" spans="1:43" x14ac:dyDescent="0.35">
      <c r="A38" s="53" t="str">
        <f>'by E.K.'!A137</f>
        <v>Student F</v>
      </c>
      <c r="B38" s="71">
        <f>'by E.K.'!B137</f>
        <v>0</v>
      </c>
      <c r="C38" s="72">
        <f t="shared" si="0"/>
        <v>0</v>
      </c>
      <c r="D38" s="71">
        <f>'by E.K.'!C137</f>
        <v>0</v>
      </c>
      <c r="E38" s="72" t="e">
        <f t="shared" si="1"/>
        <v>#DIV/0!</v>
      </c>
      <c r="F38" s="53">
        <f>'by E.K.'!D137</f>
        <v>0</v>
      </c>
      <c r="G38" s="72">
        <f t="shared" si="2"/>
        <v>0</v>
      </c>
      <c r="H38" s="53">
        <f>'by E.K.'!E137</f>
        <v>0</v>
      </c>
      <c r="I38" s="72">
        <f t="shared" si="3"/>
        <v>0</v>
      </c>
      <c r="J38" s="53">
        <f>'by E.K.'!F137</f>
        <v>0</v>
      </c>
      <c r="K38" s="72">
        <f t="shared" si="4"/>
        <v>0</v>
      </c>
      <c r="L38" s="53">
        <f>'by E.K.'!G137</f>
        <v>0</v>
      </c>
      <c r="M38" s="72">
        <f t="shared" si="5"/>
        <v>0</v>
      </c>
      <c r="N38" s="53">
        <f>'by E.K.'!H137</f>
        <v>0</v>
      </c>
      <c r="O38" s="72">
        <f t="shared" si="6"/>
        <v>0</v>
      </c>
      <c r="P38" s="53">
        <f>'by E.K.'!I137</f>
        <v>0</v>
      </c>
      <c r="Q38" s="72">
        <f t="shared" si="7"/>
        <v>0</v>
      </c>
      <c r="R38" s="53">
        <f>'by E.K.'!J137</f>
        <v>0</v>
      </c>
      <c r="S38" s="72">
        <f t="shared" si="8"/>
        <v>0</v>
      </c>
      <c r="T38" s="53">
        <f>'by E.K.'!K137</f>
        <v>0</v>
      </c>
      <c r="U38" s="72">
        <f t="shared" si="9"/>
        <v>0</v>
      </c>
      <c r="V38" s="53">
        <f>'by E.K.'!L137</f>
        <v>0</v>
      </c>
      <c r="W38" s="72">
        <f t="shared" si="10"/>
        <v>0</v>
      </c>
      <c r="X38" s="53">
        <f>'by E.K.'!M137</f>
        <v>0</v>
      </c>
      <c r="Y38" s="72" t="e">
        <f t="shared" si="11"/>
        <v>#DIV/0!</v>
      </c>
      <c r="Z38" s="53">
        <f>'by E.K.'!N137</f>
        <v>0</v>
      </c>
      <c r="AA38" s="72">
        <f t="shared" si="12"/>
        <v>0</v>
      </c>
      <c r="AB38" s="53">
        <f>'by E.K.'!O137</f>
        <v>0</v>
      </c>
      <c r="AC38" s="72" t="e">
        <f t="shared" si="13"/>
        <v>#DIV/0!</v>
      </c>
      <c r="AD38" s="53">
        <f>'by E.K.'!P137</f>
        <v>0</v>
      </c>
      <c r="AE38" s="72">
        <f t="shared" si="14"/>
        <v>0</v>
      </c>
      <c r="AF38" s="53"/>
      <c r="AG38" s="72"/>
      <c r="AH38" s="53"/>
      <c r="AI38" s="72"/>
      <c r="AJ38" s="53">
        <f>'by E.K.'!T137</f>
        <v>0</v>
      </c>
      <c r="AK38" s="72" t="e">
        <f t="shared" si="15"/>
        <v>#DIV/0!</v>
      </c>
      <c r="AL38" s="53">
        <f>'by E.K.'!U137</f>
        <v>0</v>
      </c>
      <c r="AM38" s="72" t="e">
        <f t="shared" si="16"/>
        <v>#DIV/0!</v>
      </c>
      <c r="AN38" s="53">
        <f>'by E.K.'!V137</f>
        <v>0</v>
      </c>
      <c r="AO38" s="72" t="e">
        <f t="shared" si="17"/>
        <v>#DIV/0!</v>
      </c>
      <c r="AP38" s="53">
        <f>'by E.K.'!W137</f>
        <v>0</v>
      </c>
      <c r="AQ38" s="72" t="e">
        <f t="shared" si="18"/>
        <v>#DIV/0!</v>
      </c>
    </row>
    <row r="39" spans="1:43" x14ac:dyDescent="0.35">
      <c r="A39" s="53" t="str">
        <f>'by E.K.'!A138</f>
        <v>Student G</v>
      </c>
      <c r="B39" s="71">
        <f>'by E.K.'!B138</f>
        <v>0</v>
      </c>
      <c r="C39" s="72">
        <f t="shared" si="0"/>
        <v>0</v>
      </c>
      <c r="D39" s="71">
        <f>'by E.K.'!C138</f>
        <v>0</v>
      </c>
      <c r="E39" s="72" t="e">
        <f t="shared" si="1"/>
        <v>#DIV/0!</v>
      </c>
      <c r="F39" s="53">
        <f>'by E.K.'!D138</f>
        <v>0</v>
      </c>
      <c r="G39" s="72">
        <f t="shared" si="2"/>
        <v>0</v>
      </c>
      <c r="H39" s="53">
        <f>'by E.K.'!E138</f>
        <v>0</v>
      </c>
      <c r="I39" s="72">
        <f t="shared" si="3"/>
        <v>0</v>
      </c>
      <c r="J39" s="53">
        <f>'by E.K.'!F138</f>
        <v>0</v>
      </c>
      <c r="K39" s="72">
        <f t="shared" si="4"/>
        <v>0</v>
      </c>
      <c r="L39" s="53">
        <f>'by E.K.'!G138</f>
        <v>0</v>
      </c>
      <c r="M39" s="72">
        <f t="shared" si="5"/>
        <v>0</v>
      </c>
      <c r="N39" s="53">
        <f>'by E.K.'!H138</f>
        <v>0</v>
      </c>
      <c r="O39" s="72">
        <f t="shared" si="6"/>
        <v>0</v>
      </c>
      <c r="P39" s="53">
        <f>'by E.K.'!I138</f>
        <v>0</v>
      </c>
      <c r="Q39" s="72">
        <f t="shared" si="7"/>
        <v>0</v>
      </c>
      <c r="R39" s="53">
        <f>'by E.K.'!J138</f>
        <v>0</v>
      </c>
      <c r="S39" s="72">
        <f t="shared" si="8"/>
        <v>0</v>
      </c>
      <c r="T39" s="53">
        <f>'by E.K.'!K138</f>
        <v>0</v>
      </c>
      <c r="U39" s="72">
        <f t="shared" si="9"/>
        <v>0</v>
      </c>
      <c r="V39" s="53">
        <f>'by E.K.'!L138</f>
        <v>0</v>
      </c>
      <c r="W39" s="72">
        <f t="shared" si="10"/>
        <v>0</v>
      </c>
      <c r="X39" s="53">
        <f>'by E.K.'!M138</f>
        <v>0</v>
      </c>
      <c r="Y39" s="72" t="e">
        <f t="shared" si="11"/>
        <v>#DIV/0!</v>
      </c>
      <c r="Z39" s="53">
        <f>'by E.K.'!N138</f>
        <v>0</v>
      </c>
      <c r="AA39" s="72">
        <f t="shared" si="12"/>
        <v>0</v>
      </c>
      <c r="AB39" s="53">
        <f>'by E.K.'!O138</f>
        <v>0</v>
      </c>
      <c r="AC39" s="72" t="e">
        <f t="shared" si="13"/>
        <v>#DIV/0!</v>
      </c>
      <c r="AD39" s="53">
        <f>'by E.K.'!P138</f>
        <v>0</v>
      </c>
      <c r="AE39" s="72">
        <f t="shared" si="14"/>
        <v>0</v>
      </c>
      <c r="AF39" s="53"/>
      <c r="AG39" s="72"/>
      <c r="AH39" s="53"/>
      <c r="AI39" s="72"/>
      <c r="AJ39" s="53">
        <f>'by E.K.'!T138</f>
        <v>0</v>
      </c>
      <c r="AK39" s="72" t="e">
        <f t="shared" si="15"/>
        <v>#DIV/0!</v>
      </c>
      <c r="AL39" s="53">
        <f>'by E.K.'!U138</f>
        <v>0</v>
      </c>
      <c r="AM39" s="72" t="e">
        <f t="shared" si="16"/>
        <v>#DIV/0!</v>
      </c>
      <c r="AN39" s="53">
        <f>'by E.K.'!V138</f>
        <v>0</v>
      </c>
      <c r="AO39" s="72" t="e">
        <f t="shared" si="17"/>
        <v>#DIV/0!</v>
      </c>
      <c r="AP39" s="53">
        <f>'by E.K.'!W138</f>
        <v>0</v>
      </c>
      <c r="AQ39" s="72" t="e">
        <f t="shared" si="18"/>
        <v>#DIV/0!</v>
      </c>
    </row>
    <row r="40" spans="1:43" x14ac:dyDescent="0.35">
      <c r="A40" s="53" t="str">
        <f>'by E.K.'!A139</f>
        <v>Student H</v>
      </c>
      <c r="B40" s="71">
        <f>'by E.K.'!B139</f>
        <v>0</v>
      </c>
      <c r="C40" s="72">
        <f t="shared" si="0"/>
        <v>0</v>
      </c>
      <c r="D40" s="71">
        <f>'by E.K.'!C139</f>
        <v>0</v>
      </c>
      <c r="E40" s="72" t="e">
        <f t="shared" si="1"/>
        <v>#DIV/0!</v>
      </c>
      <c r="F40" s="53">
        <f>'by E.K.'!D139</f>
        <v>0</v>
      </c>
      <c r="G40" s="72">
        <f t="shared" si="2"/>
        <v>0</v>
      </c>
      <c r="H40" s="53">
        <f>'by E.K.'!E139</f>
        <v>0</v>
      </c>
      <c r="I40" s="72">
        <f t="shared" si="3"/>
        <v>0</v>
      </c>
      <c r="J40" s="53">
        <f>'by E.K.'!F139</f>
        <v>0</v>
      </c>
      <c r="K40" s="72">
        <f t="shared" si="4"/>
        <v>0</v>
      </c>
      <c r="L40" s="53">
        <f>'by E.K.'!G139</f>
        <v>0</v>
      </c>
      <c r="M40" s="72">
        <f t="shared" si="5"/>
        <v>0</v>
      </c>
      <c r="N40" s="53">
        <f>'by E.K.'!H139</f>
        <v>0</v>
      </c>
      <c r="O40" s="72">
        <f t="shared" si="6"/>
        <v>0</v>
      </c>
      <c r="P40" s="53">
        <f>'by E.K.'!I139</f>
        <v>0</v>
      </c>
      <c r="Q40" s="72">
        <f t="shared" si="7"/>
        <v>0</v>
      </c>
      <c r="R40" s="53">
        <f>'by E.K.'!J139</f>
        <v>0</v>
      </c>
      <c r="S40" s="72">
        <f t="shared" si="8"/>
        <v>0</v>
      </c>
      <c r="T40" s="53">
        <f>'by E.K.'!K139</f>
        <v>0</v>
      </c>
      <c r="U40" s="72">
        <f t="shared" si="9"/>
        <v>0</v>
      </c>
      <c r="V40" s="53">
        <f>'by E.K.'!L139</f>
        <v>0</v>
      </c>
      <c r="W40" s="72">
        <f t="shared" si="10"/>
        <v>0</v>
      </c>
      <c r="X40" s="53">
        <f>'by E.K.'!M139</f>
        <v>0</v>
      </c>
      <c r="Y40" s="72" t="e">
        <f t="shared" si="11"/>
        <v>#DIV/0!</v>
      </c>
      <c r="Z40" s="53">
        <f>'by E.K.'!N139</f>
        <v>0</v>
      </c>
      <c r="AA40" s="72">
        <f t="shared" si="12"/>
        <v>0</v>
      </c>
      <c r="AB40" s="53">
        <f>'by E.K.'!O139</f>
        <v>0</v>
      </c>
      <c r="AC40" s="72" t="e">
        <f t="shared" si="13"/>
        <v>#DIV/0!</v>
      </c>
      <c r="AD40" s="53">
        <f>'by E.K.'!P139</f>
        <v>0</v>
      </c>
      <c r="AE40" s="72">
        <f t="shared" si="14"/>
        <v>0</v>
      </c>
      <c r="AF40" s="53"/>
      <c r="AG40" s="72"/>
      <c r="AH40" s="53"/>
      <c r="AI40" s="72"/>
      <c r="AJ40" s="53">
        <f>'by E.K.'!T139</f>
        <v>0</v>
      </c>
      <c r="AK40" s="72" t="e">
        <f t="shared" si="15"/>
        <v>#DIV/0!</v>
      </c>
      <c r="AL40" s="53">
        <f>'by E.K.'!U139</f>
        <v>0</v>
      </c>
      <c r="AM40" s="72" t="e">
        <f t="shared" si="16"/>
        <v>#DIV/0!</v>
      </c>
      <c r="AN40" s="53">
        <f>'by E.K.'!V139</f>
        <v>0</v>
      </c>
      <c r="AO40" s="72" t="e">
        <f t="shared" si="17"/>
        <v>#DIV/0!</v>
      </c>
      <c r="AP40" s="53">
        <f>'by E.K.'!W139</f>
        <v>0</v>
      </c>
      <c r="AQ40" s="72" t="e">
        <f t="shared" si="18"/>
        <v>#DIV/0!</v>
      </c>
    </row>
    <row r="41" spans="1:43" x14ac:dyDescent="0.35">
      <c r="A41" s="53" t="str">
        <f>'by E.K.'!A140</f>
        <v>Student I</v>
      </c>
      <c r="B41" s="71">
        <f>'by E.K.'!B140</f>
        <v>0</v>
      </c>
      <c r="C41" s="72">
        <f t="shared" si="0"/>
        <v>0</v>
      </c>
      <c r="D41" s="71">
        <f>'by E.K.'!C140</f>
        <v>0</v>
      </c>
      <c r="E41" s="72" t="e">
        <f t="shared" si="1"/>
        <v>#DIV/0!</v>
      </c>
      <c r="F41" s="53">
        <f>'by E.K.'!D140</f>
        <v>0</v>
      </c>
      <c r="G41" s="72">
        <f t="shared" si="2"/>
        <v>0</v>
      </c>
      <c r="H41" s="53">
        <f>'by E.K.'!E140</f>
        <v>0</v>
      </c>
      <c r="I41" s="72">
        <f t="shared" si="3"/>
        <v>0</v>
      </c>
      <c r="J41" s="53">
        <f>'by E.K.'!F140</f>
        <v>0</v>
      </c>
      <c r="K41" s="72">
        <f t="shared" si="4"/>
        <v>0</v>
      </c>
      <c r="L41" s="53">
        <f>'by E.K.'!G140</f>
        <v>0</v>
      </c>
      <c r="M41" s="72">
        <f t="shared" si="5"/>
        <v>0</v>
      </c>
      <c r="N41" s="53">
        <f>'by E.K.'!H140</f>
        <v>0</v>
      </c>
      <c r="O41" s="72">
        <f t="shared" si="6"/>
        <v>0</v>
      </c>
      <c r="P41" s="53">
        <f>'by E.K.'!I140</f>
        <v>0</v>
      </c>
      <c r="Q41" s="72">
        <f t="shared" si="7"/>
        <v>0</v>
      </c>
      <c r="R41" s="53">
        <f>'by E.K.'!J140</f>
        <v>0</v>
      </c>
      <c r="S41" s="72">
        <f t="shared" si="8"/>
        <v>0</v>
      </c>
      <c r="T41" s="53">
        <f>'by E.K.'!K140</f>
        <v>0</v>
      </c>
      <c r="U41" s="72">
        <f t="shared" si="9"/>
        <v>0</v>
      </c>
      <c r="V41" s="53">
        <f>'by E.K.'!L140</f>
        <v>0</v>
      </c>
      <c r="W41" s="72">
        <f t="shared" si="10"/>
        <v>0</v>
      </c>
      <c r="X41" s="53">
        <f>'by E.K.'!M140</f>
        <v>0</v>
      </c>
      <c r="Y41" s="72" t="e">
        <f t="shared" si="11"/>
        <v>#DIV/0!</v>
      </c>
      <c r="Z41" s="53">
        <f>'by E.K.'!N140</f>
        <v>0</v>
      </c>
      <c r="AA41" s="72">
        <f t="shared" si="12"/>
        <v>0</v>
      </c>
      <c r="AB41" s="53">
        <f>'by E.K.'!O140</f>
        <v>0</v>
      </c>
      <c r="AC41" s="72" t="e">
        <f t="shared" si="13"/>
        <v>#DIV/0!</v>
      </c>
      <c r="AD41" s="53">
        <f>'by E.K.'!P140</f>
        <v>0</v>
      </c>
      <c r="AE41" s="72">
        <f t="shared" si="14"/>
        <v>0</v>
      </c>
      <c r="AF41" s="53"/>
      <c r="AG41" s="72"/>
      <c r="AH41" s="53"/>
      <c r="AI41" s="72"/>
      <c r="AJ41" s="53">
        <f>'by E.K.'!T140</f>
        <v>0</v>
      </c>
      <c r="AK41" s="72" t="e">
        <f t="shared" si="15"/>
        <v>#DIV/0!</v>
      </c>
      <c r="AL41" s="53">
        <f>'by E.K.'!U140</f>
        <v>0</v>
      </c>
      <c r="AM41" s="72" t="e">
        <f t="shared" si="16"/>
        <v>#DIV/0!</v>
      </c>
      <c r="AN41" s="53">
        <f>'by E.K.'!V140</f>
        <v>0</v>
      </c>
      <c r="AO41" s="72" t="e">
        <f t="shared" si="17"/>
        <v>#DIV/0!</v>
      </c>
      <c r="AP41" s="53">
        <f>'by E.K.'!W140</f>
        <v>0</v>
      </c>
      <c r="AQ41" s="72" t="e">
        <f t="shared" si="18"/>
        <v>#DIV/0!</v>
      </c>
    </row>
    <row r="42" spans="1:43" x14ac:dyDescent="0.35">
      <c r="A42" s="53" t="str">
        <f>'by E.K.'!A141</f>
        <v>Student J</v>
      </c>
      <c r="B42" s="71">
        <f>'by E.K.'!B141</f>
        <v>0</v>
      </c>
      <c r="C42" s="72">
        <f t="shared" si="0"/>
        <v>0</v>
      </c>
      <c r="D42" s="71">
        <f>'by E.K.'!C141</f>
        <v>0</v>
      </c>
      <c r="E42" s="72" t="e">
        <f t="shared" si="1"/>
        <v>#DIV/0!</v>
      </c>
      <c r="F42" s="53">
        <f>'by E.K.'!D141</f>
        <v>0</v>
      </c>
      <c r="G42" s="72">
        <f t="shared" si="2"/>
        <v>0</v>
      </c>
      <c r="H42" s="53">
        <f>'by E.K.'!E141</f>
        <v>0</v>
      </c>
      <c r="I42" s="72">
        <f t="shared" si="3"/>
        <v>0</v>
      </c>
      <c r="J42" s="53">
        <f>'by E.K.'!F141</f>
        <v>0</v>
      </c>
      <c r="K42" s="72">
        <f t="shared" si="4"/>
        <v>0</v>
      </c>
      <c r="L42" s="53">
        <f>'by E.K.'!G141</f>
        <v>0</v>
      </c>
      <c r="M42" s="72">
        <f t="shared" si="5"/>
        <v>0</v>
      </c>
      <c r="N42" s="53">
        <f>'by E.K.'!H141</f>
        <v>0</v>
      </c>
      <c r="O42" s="72">
        <f t="shared" si="6"/>
        <v>0</v>
      </c>
      <c r="P42" s="53">
        <f>'by E.K.'!I141</f>
        <v>0</v>
      </c>
      <c r="Q42" s="72">
        <f t="shared" si="7"/>
        <v>0</v>
      </c>
      <c r="R42" s="53">
        <f>'by E.K.'!J141</f>
        <v>0</v>
      </c>
      <c r="S42" s="72">
        <f t="shared" si="8"/>
        <v>0</v>
      </c>
      <c r="T42" s="53">
        <f>'by E.K.'!K141</f>
        <v>0</v>
      </c>
      <c r="U42" s="72">
        <f t="shared" si="9"/>
        <v>0</v>
      </c>
      <c r="V42" s="53">
        <f>'by E.K.'!L141</f>
        <v>0</v>
      </c>
      <c r="W42" s="72">
        <f t="shared" si="10"/>
        <v>0</v>
      </c>
      <c r="X42" s="53">
        <f>'by E.K.'!M141</f>
        <v>0</v>
      </c>
      <c r="Y42" s="72" t="e">
        <f t="shared" si="11"/>
        <v>#DIV/0!</v>
      </c>
      <c r="Z42" s="53">
        <f>'by E.K.'!N141</f>
        <v>0</v>
      </c>
      <c r="AA42" s="72">
        <f t="shared" si="12"/>
        <v>0</v>
      </c>
      <c r="AB42" s="53">
        <f>'by E.K.'!O141</f>
        <v>0</v>
      </c>
      <c r="AC42" s="72" t="e">
        <f t="shared" si="13"/>
        <v>#DIV/0!</v>
      </c>
      <c r="AD42" s="53">
        <f>'by E.K.'!P141</f>
        <v>0</v>
      </c>
      <c r="AE42" s="72">
        <f t="shared" si="14"/>
        <v>0</v>
      </c>
      <c r="AF42" s="53"/>
      <c r="AG42" s="72"/>
      <c r="AH42" s="53"/>
      <c r="AI42" s="72"/>
      <c r="AJ42" s="53">
        <f>'by E.K.'!T141</f>
        <v>0</v>
      </c>
      <c r="AK42" s="72" t="e">
        <f t="shared" si="15"/>
        <v>#DIV/0!</v>
      </c>
      <c r="AL42" s="53">
        <f>'by E.K.'!U141</f>
        <v>0</v>
      </c>
      <c r="AM42" s="72" t="e">
        <f t="shared" si="16"/>
        <v>#DIV/0!</v>
      </c>
      <c r="AN42" s="53">
        <f>'by E.K.'!V141</f>
        <v>0</v>
      </c>
      <c r="AO42" s="72" t="e">
        <f t="shared" si="17"/>
        <v>#DIV/0!</v>
      </c>
      <c r="AP42" s="53">
        <f>'by E.K.'!W141</f>
        <v>0</v>
      </c>
      <c r="AQ42" s="72" t="e">
        <f t="shared" si="18"/>
        <v>#DIV/0!</v>
      </c>
    </row>
    <row r="43" spans="1:43" x14ac:dyDescent="0.35">
      <c r="A43" s="53" t="str">
        <f>'by E.K.'!A142</f>
        <v>Student K</v>
      </c>
      <c r="B43" s="71">
        <f>'by E.K.'!B142</f>
        <v>0</v>
      </c>
      <c r="C43" s="72">
        <f t="shared" si="0"/>
        <v>0</v>
      </c>
      <c r="D43" s="71">
        <f>'by E.K.'!C142</f>
        <v>0</v>
      </c>
      <c r="E43" s="72" t="e">
        <f t="shared" si="1"/>
        <v>#DIV/0!</v>
      </c>
      <c r="F43" s="53">
        <f>'by E.K.'!D142</f>
        <v>0</v>
      </c>
      <c r="G43" s="72">
        <f t="shared" si="2"/>
        <v>0</v>
      </c>
      <c r="H43" s="53">
        <f>'by E.K.'!E142</f>
        <v>0</v>
      </c>
      <c r="I43" s="72">
        <f t="shared" si="3"/>
        <v>0</v>
      </c>
      <c r="J43" s="53">
        <f>'by E.K.'!F142</f>
        <v>0</v>
      </c>
      <c r="K43" s="72">
        <f t="shared" si="4"/>
        <v>0</v>
      </c>
      <c r="L43" s="53">
        <f>'by E.K.'!G142</f>
        <v>0</v>
      </c>
      <c r="M43" s="72">
        <f t="shared" si="5"/>
        <v>0</v>
      </c>
      <c r="N43" s="53">
        <f>'by E.K.'!H142</f>
        <v>0</v>
      </c>
      <c r="O43" s="72">
        <f t="shared" si="6"/>
        <v>0</v>
      </c>
      <c r="P43" s="53">
        <f>'by E.K.'!I142</f>
        <v>0</v>
      </c>
      <c r="Q43" s="72">
        <f t="shared" si="7"/>
        <v>0</v>
      </c>
      <c r="R43" s="53">
        <f>'by E.K.'!J142</f>
        <v>0</v>
      </c>
      <c r="S43" s="72">
        <f t="shared" si="8"/>
        <v>0</v>
      </c>
      <c r="T43" s="53">
        <f>'by E.K.'!K142</f>
        <v>0</v>
      </c>
      <c r="U43" s="72">
        <f t="shared" si="9"/>
        <v>0</v>
      </c>
      <c r="V43" s="53">
        <f>'by E.K.'!L142</f>
        <v>0</v>
      </c>
      <c r="W43" s="72">
        <f t="shared" si="10"/>
        <v>0</v>
      </c>
      <c r="X43" s="53">
        <f>'by E.K.'!M142</f>
        <v>0</v>
      </c>
      <c r="Y43" s="72" t="e">
        <f t="shared" si="11"/>
        <v>#DIV/0!</v>
      </c>
      <c r="Z43" s="53">
        <f>'by E.K.'!N142</f>
        <v>0</v>
      </c>
      <c r="AA43" s="72">
        <f t="shared" si="12"/>
        <v>0</v>
      </c>
      <c r="AB43" s="53">
        <f>'by E.K.'!O142</f>
        <v>0</v>
      </c>
      <c r="AC43" s="72" t="e">
        <f t="shared" si="13"/>
        <v>#DIV/0!</v>
      </c>
      <c r="AD43" s="53">
        <f>'by E.K.'!P142</f>
        <v>0</v>
      </c>
      <c r="AE43" s="72">
        <f t="shared" si="14"/>
        <v>0</v>
      </c>
      <c r="AF43" s="53"/>
      <c r="AG43" s="72"/>
      <c r="AH43" s="53"/>
      <c r="AI43" s="72"/>
      <c r="AJ43" s="53">
        <f>'by E.K.'!T142</f>
        <v>0</v>
      </c>
      <c r="AK43" s="72" t="e">
        <f t="shared" si="15"/>
        <v>#DIV/0!</v>
      </c>
      <c r="AL43" s="53">
        <f>'by E.K.'!U142</f>
        <v>0</v>
      </c>
      <c r="AM43" s="72" t="e">
        <f t="shared" si="16"/>
        <v>#DIV/0!</v>
      </c>
      <c r="AN43" s="53">
        <f>'by E.K.'!V142</f>
        <v>0</v>
      </c>
      <c r="AO43" s="72" t="e">
        <f t="shared" si="17"/>
        <v>#DIV/0!</v>
      </c>
      <c r="AP43" s="53">
        <f>'by E.K.'!W142</f>
        <v>0</v>
      </c>
      <c r="AQ43" s="72" t="e">
        <f t="shared" si="18"/>
        <v>#DIV/0!</v>
      </c>
    </row>
    <row r="44" spans="1:43" x14ac:dyDescent="0.35">
      <c r="A44" s="53" t="str">
        <f>'by E.K.'!A143</f>
        <v>Student L</v>
      </c>
      <c r="B44" s="71">
        <f>'by E.K.'!B143</f>
        <v>0</v>
      </c>
      <c r="C44" s="72">
        <f t="shared" si="0"/>
        <v>0</v>
      </c>
      <c r="D44" s="71">
        <f>'by E.K.'!C143</f>
        <v>0</v>
      </c>
      <c r="E44" s="72" t="e">
        <f t="shared" si="1"/>
        <v>#DIV/0!</v>
      </c>
      <c r="F44" s="53">
        <f>'by E.K.'!D143</f>
        <v>0</v>
      </c>
      <c r="G44" s="72">
        <f t="shared" si="2"/>
        <v>0</v>
      </c>
      <c r="H44" s="53">
        <f>'by E.K.'!E143</f>
        <v>0</v>
      </c>
      <c r="I44" s="72">
        <f t="shared" si="3"/>
        <v>0</v>
      </c>
      <c r="J44" s="53">
        <f>'by E.K.'!F143</f>
        <v>0</v>
      </c>
      <c r="K44" s="72">
        <f t="shared" si="4"/>
        <v>0</v>
      </c>
      <c r="L44" s="53">
        <f>'by E.K.'!G143</f>
        <v>0</v>
      </c>
      <c r="M44" s="72">
        <f t="shared" si="5"/>
        <v>0</v>
      </c>
      <c r="N44" s="53">
        <f>'by E.K.'!H143</f>
        <v>0</v>
      </c>
      <c r="O44" s="72">
        <f t="shared" si="6"/>
        <v>0</v>
      </c>
      <c r="P44" s="53">
        <f>'by E.K.'!I143</f>
        <v>0</v>
      </c>
      <c r="Q44" s="72">
        <f t="shared" si="7"/>
        <v>0</v>
      </c>
      <c r="R44" s="53">
        <f>'by E.K.'!J143</f>
        <v>0</v>
      </c>
      <c r="S44" s="72">
        <f t="shared" si="8"/>
        <v>0</v>
      </c>
      <c r="T44" s="53">
        <f>'by E.K.'!K143</f>
        <v>0</v>
      </c>
      <c r="U44" s="72">
        <f t="shared" si="9"/>
        <v>0</v>
      </c>
      <c r="V44" s="53">
        <f>'by E.K.'!L143</f>
        <v>0</v>
      </c>
      <c r="W44" s="72">
        <f t="shared" si="10"/>
        <v>0</v>
      </c>
      <c r="X44" s="53">
        <f>'by E.K.'!M143</f>
        <v>0</v>
      </c>
      <c r="Y44" s="72" t="e">
        <f t="shared" si="11"/>
        <v>#DIV/0!</v>
      </c>
      <c r="Z44" s="53">
        <f>'by E.K.'!N143</f>
        <v>0</v>
      </c>
      <c r="AA44" s="72">
        <f t="shared" si="12"/>
        <v>0</v>
      </c>
      <c r="AB44" s="53">
        <f>'by E.K.'!O143</f>
        <v>0</v>
      </c>
      <c r="AC44" s="72" t="e">
        <f t="shared" si="13"/>
        <v>#DIV/0!</v>
      </c>
      <c r="AD44" s="53">
        <f>'by E.K.'!P143</f>
        <v>0</v>
      </c>
      <c r="AE44" s="72">
        <f t="shared" si="14"/>
        <v>0</v>
      </c>
      <c r="AF44" s="53"/>
      <c r="AG44" s="72"/>
      <c r="AH44" s="53"/>
      <c r="AI44" s="72"/>
      <c r="AJ44" s="53">
        <f>'by E.K.'!T143</f>
        <v>0</v>
      </c>
      <c r="AK44" s="72" t="e">
        <f t="shared" si="15"/>
        <v>#DIV/0!</v>
      </c>
      <c r="AL44" s="53">
        <f>'by E.K.'!U143</f>
        <v>0</v>
      </c>
      <c r="AM44" s="72" t="e">
        <f t="shared" si="16"/>
        <v>#DIV/0!</v>
      </c>
      <c r="AN44" s="53">
        <f>'by E.K.'!V143</f>
        <v>0</v>
      </c>
      <c r="AO44" s="72" t="e">
        <f t="shared" si="17"/>
        <v>#DIV/0!</v>
      </c>
      <c r="AP44" s="53">
        <f>'by E.K.'!W143</f>
        <v>0</v>
      </c>
      <c r="AQ44" s="72" t="e">
        <f t="shared" si="18"/>
        <v>#DIV/0!</v>
      </c>
    </row>
    <row r="45" spans="1:43" x14ac:dyDescent="0.35">
      <c r="A45" s="53" t="str">
        <f>'by E.K.'!A144</f>
        <v>Student M</v>
      </c>
      <c r="B45" s="71">
        <f>'by E.K.'!B144</f>
        <v>0</v>
      </c>
      <c r="C45" s="72">
        <f t="shared" si="0"/>
        <v>0</v>
      </c>
      <c r="D45" s="71">
        <f>'by E.K.'!C144</f>
        <v>0</v>
      </c>
      <c r="E45" s="72" t="e">
        <f t="shared" si="1"/>
        <v>#DIV/0!</v>
      </c>
      <c r="F45" s="53">
        <f>'by E.K.'!D144</f>
        <v>0</v>
      </c>
      <c r="G45" s="72">
        <f t="shared" si="2"/>
        <v>0</v>
      </c>
      <c r="H45" s="53">
        <f>'by E.K.'!E144</f>
        <v>0</v>
      </c>
      <c r="I45" s="72">
        <f t="shared" si="3"/>
        <v>0</v>
      </c>
      <c r="J45" s="53">
        <f>'by E.K.'!F144</f>
        <v>0</v>
      </c>
      <c r="K45" s="72">
        <f t="shared" si="4"/>
        <v>0</v>
      </c>
      <c r="L45" s="53">
        <f>'by E.K.'!G144</f>
        <v>0</v>
      </c>
      <c r="M45" s="72">
        <f t="shared" si="5"/>
        <v>0</v>
      </c>
      <c r="N45" s="53">
        <f>'by E.K.'!H144</f>
        <v>0</v>
      </c>
      <c r="O45" s="72">
        <f t="shared" si="6"/>
        <v>0</v>
      </c>
      <c r="P45" s="53">
        <f>'by E.K.'!I144</f>
        <v>0</v>
      </c>
      <c r="Q45" s="72">
        <f t="shared" si="7"/>
        <v>0</v>
      </c>
      <c r="R45" s="53">
        <f>'by E.K.'!J144</f>
        <v>0</v>
      </c>
      <c r="S45" s="72">
        <f t="shared" si="8"/>
        <v>0</v>
      </c>
      <c r="T45" s="53">
        <f>'by E.K.'!K144</f>
        <v>0</v>
      </c>
      <c r="U45" s="72">
        <f t="shared" si="9"/>
        <v>0</v>
      </c>
      <c r="V45" s="53">
        <f>'by E.K.'!L144</f>
        <v>0</v>
      </c>
      <c r="W45" s="72">
        <f t="shared" si="10"/>
        <v>0</v>
      </c>
      <c r="X45" s="53">
        <f>'by E.K.'!M144</f>
        <v>0</v>
      </c>
      <c r="Y45" s="72" t="e">
        <f t="shared" si="11"/>
        <v>#DIV/0!</v>
      </c>
      <c r="Z45" s="53">
        <f>'by E.K.'!N144</f>
        <v>0</v>
      </c>
      <c r="AA45" s="72">
        <f t="shared" si="12"/>
        <v>0</v>
      </c>
      <c r="AB45" s="53">
        <f>'by E.K.'!O144</f>
        <v>0</v>
      </c>
      <c r="AC45" s="72" t="e">
        <f t="shared" si="13"/>
        <v>#DIV/0!</v>
      </c>
      <c r="AD45" s="53">
        <f>'by E.K.'!P144</f>
        <v>0</v>
      </c>
      <c r="AE45" s="72">
        <f t="shared" si="14"/>
        <v>0</v>
      </c>
      <c r="AF45" s="53"/>
      <c r="AG45" s="72"/>
      <c r="AH45" s="53"/>
      <c r="AI45" s="72"/>
      <c r="AJ45" s="53">
        <f>'by E.K.'!T144</f>
        <v>0</v>
      </c>
      <c r="AK45" s="72" t="e">
        <f t="shared" si="15"/>
        <v>#DIV/0!</v>
      </c>
      <c r="AL45" s="53">
        <f>'by E.K.'!U144</f>
        <v>0</v>
      </c>
      <c r="AM45" s="72" t="e">
        <f t="shared" si="16"/>
        <v>#DIV/0!</v>
      </c>
      <c r="AN45" s="53">
        <f>'by E.K.'!V144</f>
        <v>0</v>
      </c>
      <c r="AO45" s="72" t="e">
        <f t="shared" si="17"/>
        <v>#DIV/0!</v>
      </c>
      <c r="AP45" s="53">
        <f>'by E.K.'!W144</f>
        <v>0</v>
      </c>
      <c r="AQ45" s="72" t="e">
        <f t="shared" si="18"/>
        <v>#DIV/0!</v>
      </c>
    </row>
    <row r="46" spans="1:43" x14ac:dyDescent="0.35">
      <c r="A46" s="53" t="str">
        <f>'by E.K.'!A145</f>
        <v>Student N</v>
      </c>
      <c r="B46" s="71">
        <f>'by E.K.'!B145</f>
        <v>0</v>
      </c>
      <c r="C46" s="72">
        <f t="shared" si="0"/>
        <v>0</v>
      </c>
      <c r="D46" s="71">
        <f>'by E.K.'!C145</f>
        <v>0</v>
      </c>
      <c r="E46" s="72" t="e">
        <f t="shared" si="1"/>
        <v>#DIV/0!</v>
      </c>
      <c r="F46" s="53">
        <f>'by E.K.'!D145</f>
        <v>0</v>
      </c>
      <c r="G46" s="72">
        <f t="shared" si="2"/>
        <v>0</v>
      </c>
      <c r="H46" s="53">
        <f>'by E.K.'!E145</f>
        <v>0</v>
      </c>
      <c r="I46" s="72">
        <f t="shared" si="3"/>
        <v>0</v>
      </c>
      <c r="J46" s="53">
        <f>'by E.K.'!F145</f>
        <v>0</v>
      </c>
      <c r="K46" s="72">
        <f t="shared" si="4"/>
        <v>0</v>
      </c>
      <c r="L46" s="53">
        <f>'by E.K.'!G145</f>
        <v>0</v>
      </c>
      <c r="M46" s="72">
        <f t="shared" si="5"/>
        <v>0</v>
      </c>
      <c r="N46" s="53">
        <f>'by E.K.'!H145</f>
        <v>0</v>
      </c>
      <c r="O46" s="72">
        <f t="shared" si="6"/>
        <v>0</v>
      </c>
      <c r="P46" s="53">
        <f>'by E.K.'!I145</f>
        <v>0</v>
      </c>
      <c r="Q46" s="72">
        <f t="shared" si="7"/>
        <v>0</v>
      </c>
      <c r="R46" s="53">
        <f>'by E.K.'!J145</f>
        <v>0</v>
      </c>
      <c r="S46" s="72">
        <f t="shared" si="8"/>
        <v>0</v>
      </c>
      <c r="T46" s="53">
        <f>'by E.K.'!K145</f>
        <v>0</v>
      </c>
      <c r="U46" s="72">
        <f t="shared" si="9"/>
        <v>0</v>
      </c>
      <c r="V46" s="53">
        <f>'by E.K.'!L145</f>
        <v>0</v>
      </c>
      <c r="W46" s="72">
        <f t="shared" si="10"/>
        <v>0</v>
      </c>
      <c r="X46" s="53">
        <f>'by E.K.'!M145</f>
        <v>0</v>
      </c>
      <c r="Y46" s="72" t="e">
        <f t="shared" si="11"/>
        <v>#DIV/0!</v>
      </c>
      <c r="Z46" s="53">
        <f>'by E.K.'!N145</f>
        <v>0</v>
      </c>
      <c r="AA46" s="72">
        <f t="shared" si="12"/>
        <v>0</v>
      </c>
      <c r="AB46" s="53">
        <f>'by E.K.'!O145</f>
        <v>0</v>
      </c>
      <c r="AC46" s="72" t="e">
        <f t="shared" si="13"/>
        <v>#DIV/0!</v>
      </c>
      <c r="AD46" s="53">
        <f>'by E.K.'!P145</f>
        <v>0</v>
      </c>
      <c r="AE46" s="72">
        <f t="shared" si="14"/>
        <v>0</v>
      </c>
      <c r="AF46" s="53"/>
      <c r="AG46" s="72"/>
      <c r="AH46" s="53"/>
      <c r="AI46" s="72"/>
      <c r="AJ46" s="53">
        <f>'by E.K.'!T145</f>
        <v>0</v>
      </c>
      <c r="AK46" s="72" t="e">
        <f t="shared" si="15"/>
        <v>#DIV/0!</v>
      </c>
      <c r="AL46" s="53">
        <f>'by E.K.'!U145</f>
        <v>0</v>
      </c>
      <c r="AM46" s="72" t="e">
        <f t="shared" si="16"/>
        <v>#DIV/0!</v>
      </c>
      <c r="AN46" s="53">
        <f>'by E.K.'!V145</f>
        <v>0</v>
      </c>
      <c r="AO46" s="72" t="e">
        <f t="shared" si="17"/>
        <v>#DIV/0!</v>
      </c>
      <c r="AP46" s="53">
        <f>'by E.K.'!W145</f>
        <v>0</v>
      </c>
      <c r="AQ46" s="72" t="e">
        <f t="shared" si="18"/>
        <v>#DIV/0!</v>
      </c>
    </row>
    <row r="47" spans="1:43" x14ac:dyDescent="0.35">
      <c r="A47" s="53" t="str">
        <f>'by E.K.'!A146</f>
        <v>Student O</v>
      </c>
      <c r="B47" s="71">
        <f>'by E.K.'!B146</f>
        <v>0</v>
      </c>
      <c r="C47" s="72">
        <f t="shared" si="0"/>
        <v>0</v>
      </c>
      <c r="D47" s="71">
        <f>'by E.K.'!C146</f>
        <v>0</v>
      </c>
      <c r="E47" s="72" t="e">
        <f t="shared" si="1"/>
        <v>#DIV/0!</v>
      </c>
      <c r="F47" s="53">
        <f>'by E.K.'!D146</f>
        <v>0</v>
      </c>
      <c r="G47" s="72">
        <f t="shared" si="2"/>
        <v>0</v>
      </c>
      <c r="H47" s="53">
        <f>'by E.K.'!E146</f>
        <v>0</v>
      </c>
      <c r="I47" s="72">
        <f t="shared" si="3"/>
        <v>0</v>
      </c>
      <c r="J47" s="53">
        <f>'by E.K.'!F146</f>
        <v>0</v>
      </c>
      <c r="K47" s="72">
        <f t="shared" si="4"/>
        <v>0</v>
      </c>
      <c r="L47" s="53">
        <f>'by E.K.'!G146</f>
        <v>0</v>
      </c>
      <c r="M47" s="72">
        <f t="shared" si="5"/>
        <v>0</v>
      </c>
      <c r="N47" s="53">
        <f>'by E.K.'!H146</f>
        <v>0</v>
      </c>
      <c r="O47" s="72">
        <f t="shared" si="6"/>
        <v>0</v>
      </c>
      <c r="P47" s="53">
        <f>'by E.K.'!I146</f>
        <v>0</v>
      </c>
      <c r="Q47" s="72">
        <f t="shared" si="7"/>
        <v>0</v>
      </c>
      <c r="R47" s="53">
        <f>'by E.K.'!J146</f>
        <v>0</v>
      </c>
      <c r="S47" s="72">
        <f t="shared" si="8"/>
        <v>0</v>
      </c>
      <c r="T47" s="53">
        <f>'by E.K.'!K146</f>
        <v>0</v>
      </c>
      <c r="U47" s="72">
        <f t="shared" si="9"/>
        <v>0</v>
      </c>
      <c r="V47" s="53">
        <f>'by E.K.'!L146</f>
        <v>0</v>
      </c>
      <c r="W47" s="72">
        <f t="shared" si="10"/>
        <v>0</v>
      </c>
      <c r="X47" s="53">
        <f>'by E.K.'!M146</f>
        <v>0</v>
      </c>
      <c r="Y47" s="72" t="e">
        <f t="shared" si="11"/>
        <v>#DIV/0!</v>
      </c>
      <c r="Z47" s="53">
        <f>'by E.K.'!N146</f>
        <v>0</v>
      </c>
      <c r="AA47" s="72">
        <f t="shared" si="12"/>
        <v>0</v>
      </c>
      <c r="AB47" s="53">
        <f>'by E.K.'!O146</f>
        <v>0</v>
      </c>
      <c r="AC47" s="72" t="e">
        <f t="shared" si="13"/>
        <v>#DIV/0!</v>
      </c>
      <c r="AD47" s="53">
        <f>'by E.K.'!P146</f>
        <v>0</v>
      </c>
      <c r="AE47" s="72">
        <f t="shared" si="14"/>
        <v>0</v>
      </c>
      <c r="AF47" s="53"/>
      <c r="AG47" s="72"/>
      <c r="AH47" s="53"/>
      <c r="AI47" s="72"/>
      <c r="AJ47" s="53">
        <f>'by E.K.'!T146</f>
        <v>0</v>
      </c>
      <c r="AK47" s="72" t="e">
        <f t="shared" si="15"/>
        <v>#DIV/0!</v>
      </c>
      <c r="AL47" s="53">
        <f>'by E.K.'!U146</f>
        <v>0</v>
      </c>
      <c r="AM47" s="72" t="e">
        <f t="shared" si="16"/>
        <v>#DIV/0!</v>
      </c>
      <c r="AN47" s="53">
        <f>'by E.K.'!V146</f>
        <v>0</v>
      </c>
      <c r="AO47" s="72" t="e">
        <f t="shared" si="17"/>
        <v>#DIV/0!</v>
      </c>
      <c r="AP47" s="53">
        <f>'by E.K.'!W146</f>
        <v>0</v>
      </c>
      <c r="AQ47" s="72" t="e">
        <f t="shared" si="18"/>
        <v>#DIV/0!</v>
      </c>
    </row>
    <row r="48" spans="1:43" x14ac:dyDescent="0.35">
      <c r="A48" s="53" t="str">
        <f>'by E.K.'!A147</f>
        <v>Student P</v>
      </c>
      <c r="B48" s="71">
        <f>'by E.K.'!B147</f>
        <v>0</v>
      </c>
      <c r="C48" s="72">
        <f t="shared" si="0"/>
        <v>0</v>
      </c>
      <c r="D48" s="71">
        <f>'by E.K.'!C147</f>
        <v>0</v>
      </c>
      <c r="E48" s="72" t="e">
        <f t="shared" si="1"/>
        <v>#DIV/0!</v>
      </c>
      <c r="F48" s="53">
        <f>'by E.K.'!D147</f>
        <v>0</v>
      </c>
      <c r="G48" s="72">
        <f t="shared" si="2"/>
        <v>0</v>
      </c>
      <c r="H48" s="53">
        <f>'by E.K.'!E147</f>
        <v>0</v>
      </c>
      <c r="I48" s="72">
        <f t="shared" si="3"/>
        <v>0</v>
      </c>
      <c r="J48" s="53">
        <f>'by E.K.'!F147</f>
        <v>0</v>
      </c>
      <c r="K48" s="72">
        <f t="shared" si="4"/>
        <v>0</v>
      </c>
      <c r="L48" s="53">
        <f>'by E.K.'!G147</f>
        <v>0</v>
      </c>
      <c r="M48" s="72">
        <f t="shared" si="5"/>
        <v>0</v>
      </c>
      <c r="N48" s="53">
        <f>'by E.K.'!H147</f>
        <v>0</v>
      </c>
      <c r="O48" s="72">
        <f t="shared" si="6"/>
        <v>0</v>
      </c>
      <c r="P48" s="53">
        <f>'by E.K.'!I147</f>
        <v>0</v>
      </c>
      <c r="Q48" s="72">
        <f t="shared" si="7"/>
        <v>0</v>
      </c>
      <c r="R48" s="53">
        <f>'by E.K.'!J147</f>
        <v>0</v>
      </c>
      <c r="S48" s="72">
        <f t="shared" si="8"/>
        <v>0</v>
      </c>
      <c r="T48" s="53">
        <f>'by E.K.'!K147</f>
        <v>0</v>
      </c>
      <c r="U48" s="72">
        <f t="shared" si="9"/>
        <v>0</v>
      </c>
      <c r="V48" s="53">
        <f>'by E.K.'!L147</f>
        <v>0</v>
      </c>
      <c r="W48" s="72">
        <f t="shared" si="10"/>
        <v>0</v>
      </c>
      <c r="X48" s="53">
        <f>'by E.K.'!M147</f>
        <v>0</v>
      </c>
      <c r="Y48" s="72" t="e">
        <f t="shared" si="11"/>
        <v>#DIV/0!</v>
      </c>
      <c r="Z48" s="53">
        <f>'by E.K.'!N147</f>
        <v>0</v>
      </c>
      <c r="AA48" s="72">
        <f t="shared" si="12"/>
        <v>0</v>
      </c>
      <c r="AB48" s="53">
        <f>'by E.K.'!O147</f>
        <v>0</v>
      </c>
      <c r="AC48" s="72" t="e">
        <f t="shared" si="13"/>
        <v>#DIV/0!</v>
      </c>
      <c r="AD48" s="53">
        <f>'by E.K.'!P147</f>
        <v>0</v>
      </c>
      <c r="AE48" s="72">
        <f t="shared" si="14"/>
        <v>0</v>
      </c>
      <c r="AF48" s="53"/>
      <c r="AG48" s="72"/>
      <c r="AH48" s="53"/>
      <c r="AI48" s="72"/>
      <c r="AJ48" s="53">
        <f>'by E.K.'!T147</f>
        <v>0</v>
      </c>
      <c r="AK48" s="72" t="e">
        <f t="shared" si="15"/>
        <v>#DIV/0!</v>
      </c>
      <c r="AL48" s="53">
        <f>'by E.K.'!U147</f>
        <v>0</v>
      </c>
      <c r="AM48" s="72" t="e">
        <f t="shared" si="16"/>
        <v>#DIV/0!</v>
      </c>
      <c r="AN48" s="53">
        <f>'by E.K.'!V147</f>
        <v>0</v>
      </c>
      <c r="AO48" s="72" t="e">
        <f t="shared" si="17"/>
        <v>#DIV/0!</v>
      </c>
      <c r="AP48" s="53">
        <f>'by E.K.'!W147</f>
        <v>0</v>
      </c>
      <c r="AQ48" s="72" t="e">
        <f t="shared" si="18"/>
        <v>#DIV/0!</v>
      </c>
    </row>
    <row r="49" spans="1:43" x14ac:dyDescent="0.35">
      <c r="A49" s="53" t="str">
        <f>'by E.K.'!A148</f>
        <v>Student Q</v>
      </c>
      <c r="B49" s="71">
        <f>'by E.K.'!B148</f>
        <v>0</v>
      </c>
      <c r="C49" s="72">
        <f t="shared" si="0"/>
        <v>0</v>
      </c>
      <c r="D49" s="71">
        <f>'by E.K.'!C148</f>
        <v>0</v>
      </c>
      <c r="E49" s="72" t="e">
        <f t="shared" si="1"/>
        <v>#DIV/0!</v>
      </c>
      <c r="F49" s="53">
        <f>'by E.K.'!D148</f>
        <v>0</v>
      </c>
      <c r="G49" s="72">
        <f t="shared" si="2"/>
        <v>0</v>
      </c>
      <c r="H49" s="53">
        <f>'by E.K.'!E148</f>
        <v>0</v>
      </c>
      <c r="I49" s="72">
        <f t="shared" si="3"/>
        <v>0</v>
      </c>
      <c r="J49" s="53">
        <f>'by E.K.'!F148</f>
        <v>0</v>
      </c>
      <c r="K49" s="72">
        <f t="shared" si="4"/>
        <v>0</v>
      </c>
      <c r="L49" s="53">
        <f>'by E.K.'!G148</f>
        <v>0</v>
      </c>
      <c r="M49" s="72">
        <f t="shared" si="5"/>
        <v>0</v>
      </c>
      <c r="N49" s="53">
        <f>'by E.K.'!H148</f>
        <v>0</v>
      </c>
      <c r="O49" s="72">
        <f t="shared" si="6"/>
        <v>0</v>
      </c>
      <c r="P49" s="53">
        <f>'by E.K.'!I148</f>
        <v>0</v>
      </c>
      <c r="Q49" s="72">
        <f t="shared" si="7"/>
        <v>0</v>
      </c>
      <c r="R49" s="53">
        <f>'by E.K.'!J148</f>
        <v>0</v>
      </c>
      <c r="S49" s="72">
        <f t="shared" si="8"/>
        <v>0</v>
      </c>
      <c r="T49" s="53">
        <f>'by E.K.'!K148</f>
        <v>0</v>
      </c>
      <c r="U49" s="72">
        <f t="shared" si="9"/>
        <v>0</v>
      </c>
      <c r="V49" s="53">
        <f>'by E.K.'!L148</f>
        <v>0</v>
      </c>
      <c r="W49" s="72">
        <f t="shared" si="10"/>
        <v>0</v>
      </c>
      <c r="X49" s="53">
        <f>'by E.K.'!M148</f>
        <v>0</v>
      </c>
      <c r="Y49" s="72" t="e">
        <f t="shared" si="11"/>
        <v>#DIV/0!</v>
      </c>
      <c r="Z49" s="53">
        <f>'by E.K.'!N148</f>
        <v>0</v>
      </c>
      <c r="AA49" s="72">
        <f t="shared" si="12"/>
        <v>0</v>
      </c>
      <c r="AB49" s="53">
        <f>'by E.K.'!O148</f>
        <v>0</v>
      </c>
      <c r="AC49" s="72" t="e">
        <f t="shared" si="13"/>
        <v>#DIV/0!</v>
      </c>
      <c r="AD49" s="53">
        <f>'by E.K.'!P148</f>
        <v>0</v>
      </c>
      <c r="AE49" s="72">
        <f t="shared" si="14"/>
        <v>0</v>
      </c>
      <c r="AF49" s="53"/>
      <c r="AG49" s="72"/>
      <c r="AH49" s="53"/>
      <c r="AI49" s="72"/>
      <c r="AJ49" s="53">
        <f>'by E.K.'!T148</f>
        <v>0</v>
      </c>
      <c r="AK49" s="72" t="e">
        <f t="shared" si="15"/>
        <v>#DIV/0!</v>
      </c>
      <c r="AL49" s="53">
        <f>'by E.K.'!U148</f>
        <v>0</v>
      </c>
      <c r="AM49" s="72" t="e">
        <f t="shared" si="16"/>
        <v>#DIV/0!</v>
      </c>
      <c r="AN49" s="53">
        <f>'by E.K.'!V148</f>
        <v>0</v>
      </c>
      <c r="AO49" s="72" t="e">
        <f t="shared" si="17"/>
        <v>#DIV/0!</v>
      </c>
      <c r="AP49" s="53">
        <f>'by E.K.'!W148</f>
        <v>0</v>
      </c>
      <c r="AQ49" s="72" t="e">
        <f t="shared" si="18"/>
        <v>#DIV/0!</v>
      </c>
    </row>
    <row r="50" spans="1:43" x14ac:dyDescent="0.35">
      <c r="A50" s="53" t="str">
        <f>'by E.K.'!A149</f>
        <v>Student R</v>
      </c>
      <c r="B50" s="71">
        <f>'by E.K.'!B149</f>
        <v>0</v>
      </c>
      <c r="C50" s="72">
        <f t="shared" si="0"/>
        <v>0</v>
      </c>
      <c r="D50" s="71">
        <f>'by E.K.'!C149</f>
        <v>0</v>
      </c>
      <c r="E50" s="72" t="e">
        <f t="shared" si="1"/>
        <v>#DIV/0!</v>
      </c>
      <c r="F50" s="53">
        <f>'by E.K.'!D149</f>
        <v>0</v>
      </c>
      <c r="G50" s="72">
        <f t="shared" si="2"/>
        <v>0</v>
      </c>
      <c r="H50" s="53">
        <f>'by E.K.'!E149</f>
        <v>0</v>
      </c>
      <c r="I50" s="72">
        <f t="shared" si="3"/>
        <v>0</v>
      </c>
      <c r="J50" s="53">
        <f>'by E.K.'!F149</f>
        <v>0</v>
      </c>
      <c r="K50" s="72">
        <f t="shared" si="4"/>
        <v>0</v>
      </c>
      <c r="L50" s="53">
        <f>'by E.K.'!G149</f>
        <v>0</v>
      </c>
      <c r="M50" s="72">
        <f t="shared" si="5"/>
        <v>0</v>
      </c>
      <c r="N50" s="53">
        <f>'by E.K.'!H149</f>
        <v>0</v>
      </c>
      <c r="O50" s="72">
        <f t="shared" si="6"/>
        <v>0</v>
      </c>
      <c r="P50" s="53">
        <f>'by E.K.'!I149</f>
        <v>0</v>
      </c>
      <c r="Q50" s="72">
        <f t="shared" si="7"/>
        <v>0</v>
      </c>
      <c r="R50" s="53">
        <f>'by E.K.'!J149</f>
        <v>0</v>
      </c>
      <c r="S50" s="72">
        <f t="shared" si="8"/>
        <v>0</v>
      </c>
      <c r="T50" s="53">
        <f>'by E.K.'!K149</f>
        <v>0</v>
      </c>
      <c r="U50" s="72">
        <f t="shared" si="9"/>
        <v>0</v>
      </c>
      <c r="V50" s="53">
        <f>'by E.K.'!L149</f>
        <v>0</v>
      </c>
      <c r="W50" s="72">
        <f t="shared" si="10"/>
        <v>0</v>
      </c>
      <c r="X50" s="53">
        <f>'by E.K.'!M149</f>
        <v>0</v>
      </c>
      <c r="Y50" s="72" t="e">
        <f t="shared" si="11"/>
        <v>#DIV/0!</v>
      </c>
      <c r="Z50" s="53">
        <f>'by E.K.'!N149</f>
        <v>0</v>
      </c>
      <c r="AA50" s="72">
        <f t="shared" si="12"/>
        <v>0</v>
      </c>
      <c r="AB50" s="53">
        <f>'by E.K.'!O149</f>
        <v>0</v>
      </c>
      <c r="AC50" s="72" t="e">
        <f t="shared" si="13"/>
        <v>#DIV/0!</v>
      </c>
      <c r="AD50" s="53">
        <f>'by E.K.'!P149</f>
        <v>0</v>
      </c>
      <c r="AE50" s="72">
        <f t="shared" si="14"/>
        <v>0</v>
      </c>
      <c r="AF50" s="53"/>
      <c r="AG50" s="72"/>
      <c r="AH50" s="53"/>
      <c r="AI50" s="72"/>
      <c r="AJ50" s="53">
        <f>'by E.K.'!T149</f>
        <v>0</v>
      </c>
      <c r="AK50" s="72" t="e">
        <f t="shared" si="15"/>
        <v>#DIV/0!</v>
      </c>
      <c r="AL50" s="53">
        <f>'by E.K.'!U149</f>
        <v>0</v>
      </c>
      <c r="AM50" s="72" t="e">
        <f t="shared" si="16"/>
        <v>#DIV/0!</v>
      </c>
      <c r="AN50" s="53">
        <f>'by E.K.'!V149</f>
        <v>0</v>
      </c>
      <c r="AO50" s="72" t="e">
        <f t="shared" si="17"/>
        <v>#DIV/0!</v>
      </c>
      <c r="AP50" s="53">
        <f>'by E.K.'!W149</f>
        <v>0</v>
      </c>
      <c r="AQ50" s="72" t="e">
        <f t="shared" si="18"/>
        <v>#DIV/0!</v>
      </c>
    </row>
    <row r="51" spans="1:43" x14ac:dyDescent="0.35">
      <c r="A51" s="53" t="str">
        <f>'by E.K.'!A150</f>
        <v>Student S</v>
      </c>
      <c r="B51" s="71">
        <f>'by E.K.'!B150</f>
        <v>0</v>
      </c>
      <c r="C51" s="72">
        <f t="shared" si="0"/>
        <v>0</v>
      </c>
      <c r="D51" s="71">
        <f>'by E.K.'!C150</f>
        <v>0</v>
      </c>
      <c r="E51" s="72" t="e">
        <f t="shared" si="1"/>
        <v>#DIV/0!</v>
      </c>
      <c r="F51" s="53">
        <f>'by E.K.'!D150</f>
        <v>0</v>
      </c>
      <c r="G51" s="72">
        <f t="shared" si="2"/>
        <v>0</v>
      </c>
      <c r="H51" s="53">
        <f>'by E.K.'!E150</f>
        <v>0</v>
      </c>
      <c r="I51" s="72">
        <f t="shared" si="3"/>
        <v>0</v>
      </c>
      <c r="J51" s="53">
        <f>'by E.K.'!F150</f>
        <v>0</v>
      </c>
      <c r="K51" s="72">
        <f t="shared" si="4"/>
        <v>0</v>
      </c>
      <c r="L51" s="53">
        <f>'by E.K.'!G150</f>
        <v>0</v>
      </c>
      <c r="M51" s="72">
        <f t="shared" si="5"/>
        <v>0</v>
      </c>
      <c r="N51" s="53">
        <f>'by E.K.'!H150</f>
        <v>0</v>
      </c>
      <c r="O51" s="72">
        <f t="shared" si="6"/>
        <v>0</v>
      </c>
      <c r="P51" s="53">
        <f>'by E.K.'!I150</f>
        <v>0</v>
      </c>
      <c r="Q51" s="72">
        <f t="shared" si="7"/>
        <v>0</v>
      </c>
      <c r="R51" s="53">
        <f>'by E.K.'!J150</f>
        <v>0</v>
      </c>
      <c r="S51" s="72">
        <f t="shared" si="8"/>
        <v>0</v>
      </c>
      <c r="T51" s="53">
        <f>'by E.K.'!K150</f>
        <v>0</v>
      </c>
      <c r="U51" s="72">
        <f t="shared" si="9"/>
        <v>0</v>
      </c>
      <c r="V51" s="53">
        <f>'by E.K.'!L150</f>
        <v>0</v>
      </c>
      <c r="W51" s="72">
        <f t="shared" si="10"/>
        <v>0</v>
      </c>
      <c r="X51" s="53">
        <f>'by E.K.'!M150</f>
        <v>0</v>
      </c>
      <c r="Y51" s="72" t="e">
        <f t="shared" si="11"/>
        <v>#DIV/0!</v>
      </c>
      <c r="Z51" s="53">
        <f>'by E.K.'!N150</f>
        <v>0</v>
      </c>
      <c r="AA51" s="72">
        <f t="shared" si="12"/>
        <v>0</v>
      </c>
      <c r="AB51" s="53">
        <f>'by E.K.'!O150</f>
        <v>0</v>
      </c>
      <c r="AC51" s="72" t="e">
        <f t="shared" si="13"/>
        <v>#DIV/0!</v>
      </c>
      <c r="AD51" s="53">
        <f>'by E.K.'!P150</f>
        <v>0</v>
      </c>
      <c r="AE51" s="72">
        <f t="shared" si="14"/>
        <v>0</v>
      </c>
      <c r="AF51" s="53"/>
      <c r="AG51" s="72"/>
      <c r="AH51" s="53"/>
      <c r="AI51" s="72"/>
      <c r="AJ51" s="53">
        <f>'by E.K.'!T150</f>
        <v>0</v>
      </c>
      <c r="AK51" s="72" t="e">
        <f t="shared" si="15"/>
        <v>#DIV/0!</v>
      </c>
      <c r="AL51" s="53">
        <f>'by E.K.'!U150</f>
        <v>0</v>
      </c>
      <c r="AM51" s="72" t="e">
        <f t="shared" si="16"/>
        <v>#DIV/0!</v>
      </c>
      <c r="AN51" s="53">
        <f>'by E.K.'!V150</f>
        <v>0</v>
      </c>
      <c r="AO51" s="72" t="e">
        <f t="shared" si="17"/>
        <v>#DIV/0!</v>
      </c>
      <c r="AP51" s="53">
        <f>'by E.K.'!W150</f>
        <v>0</v>
      </c>
      <c r="AQ51" s="72" t="e">
        <f t="shared" si="18"/>
        <v>#DIV/0!</v>
      </c>
    </row>
    <row r="52" spans="1:43" x14ac:dyDescent="0.35">
      <c r="A52" s="53" t="str">
        <f>'by E.K.'!A151</f>
        <v>Student T</v>
      </c>
      <c r="B52" s="71">
        <f>'by E.K.'!B151</f>
        <v>0</v>
      </c>
      <c r="C52" s="72">
        <f t="shared" si="0"/>
        <v>0</v>
      </c>
      <c r="D52" s="71">
        <f>'by E.K.'!C151</f>
        <v>0</v>
      </c>
      <c r="E52" s="72" t="e">
        <f t="shared" si="1"/>
        <v>#DIV/0!</v>
      </c>
      <c r="F52" s="53">
        <f>'by E.K.'!D151</f>
        <v>0</v>
      </c>
      <c r="G52" s="72">
        <f t="shared" si="2"/>
        <v>0</v>
      </c>
      <c r="H52" s="53">
        <f>'by E.K.'!E151</f>
        <v>0</v>
      </c>
      <c r="I52" s="72">
        <f t="shared" si="3"/>
        <v>0</v>
      </c>
      <c r="J52" s="53">
        <f>'by E.K.'!F151</f>
        <v>0</v>
      </c>
      <c r="K52" s="72">
        <f t="shared" si="4"/>
        <v>0</v>
      </c>
      <c r="L52" s="53">
        <f>'by E.K.'!G151</f>
        <v>0</v>
      </c>
      <c r="M52" s="72">
        <f t="shared" si="5"/>
        <v>0</v>
      </c>
      <c r="N52" s="53">
        <f>'by E.K.'!H151</f>
        <v>0</v>
      </c>
      <c r="O52" s="72">
        <f t="shared" si="6"/>
        <v>0</v>
      </c>
      <c r="P52" s="53">
        <f>'by E.K.'!I151</f>
        <v>0</v>
      </c>
      <c r="Q52" s="72">
        <f t="shared" si="7"/>
        <v>0</v>
      </c>
      <c r="R52" s="53">
        <f>'by E.K.'!J151</f>
        <v>0</v>
      </c>
      <c r="S52" s="72">
        <f t="shared" si="8"/>
        <v>0</v>
      </c>
      <c r="T52" s="53">
        <f>'by E.K.'!K151</f>
        <v>0</v>
      </c>
      <c r="U52" s="72">
        <f t="shared" si="9"/>
        <v>0</v>
      </c>
      <c r="V52" s="53">
        <f>'by E.K.'!L151</f>
        <v>0</v>
      </c>
      <c r="W52" s="72">
        <f t="shared" si="10"/>
        <v>0</v>
      </c>
      <c r="X52" s="53">
        <f>'by E.K.'!M151</f>
        <v>0</v>
      </c>
      <c r="Y52" s="72" t="e">
        <f t="shared" si="11"/>
        <v>#DIV/0!</v>
      </c>
      <c r="Z52" s="53">
        <f>'by E.K.'!N151</f>
        <v>0</v>
      </c>
      <c r="AA52" s="72">
        <f t="shared" si="12"/>
        <v>0</v>
      </c>
      <c r="AB52" s="53">
        <f>'by E.K.'!O151</f>
        <v>0</v>
      </c>
      <c r="AC52" s="72" t="e">
        <f t="shared" si="13"/>
        <v>#DIV/0!</v>
      </c>
      <c r="AD52" s="53">
        <f>'by E.K.'!P151</f>
        <v>0</v>
      </c>
      <c r="AE52" s="72">
        <f t="shared" si="14"/>
        <v>0</v>
      </c>
      <c r="AF52" s="53"/>
      <c r="AG52" s="72"/>
      <c r="AH52" s="53"/>
      <c r="AI52" s="72"/>
      <c r="AJ52" s="53">
        <f>'by E.K.'!T151</f>
        <v>0</v>
      </c>
      <c r="AK52" s="72" t="e">
        <f t="shared" si="15"/>
        <v>#DIV/0!</v>
      </c>
      <c r="AL52" s="53">
        <f>'by E.K.'!U151</f>
        <v>0</v>
      </c>
      <c r="AM52" s="72" t="e">
        <f t="shared" si="16"/>
        <v>#DIV/0!</v>
      </c>
      <c r="AN52" s="53">
        <f>'by E.K.'!V151</f>
        <v>0</v>
      </c>
      <c r="AO52" s="72" t="e">
        <f t="shared" si="17"/>
        <v>#DIV/0!</v>
      </c>
      <c r="AP52" s="53">
        <f>'by E.K.'!W151</f>
        <v>0</v>
      </c>
      <c r="AQ52" s="72" t="e">
        <f t="shared" si="18"/>
        <v>#DIV/0!</v>
      </c>
    </row>
    <row r="53" spans="1:43" x14ac:dyDescent="0.35">
      <c r="A53" s="53" t="str">
        <f>'by E.K.'!A152</f>
        <v>Student U</v>
      </c>
      <c r="B53" s="71">
        <f>'by E.K.'!B152</f>
        <v>0</v>
      </c>
      <c r="C53" s="72">
        <f t="shared" si="0"/>
        <v>0</v>
      </c>
      <c r="D53" s="71">
        <f>'by E.K.'!C152</f>
        <v>0</v>
      </c>
      <c r="E53" s="72" t="e">
        <f t="shared" si="1"/>
        <v>#DIV/0!</v>
      </c>
      <c r="F53" s="53">
        <f>'by E.K.'!D152</f>
        <v>0</v>
      </c>
      <c r="G53" s="72">
        <f t="shared" si="2"/>
        <v>0</v>
      </c>
      <c r="H53" s="53">
        <f>'by E.K.'!E152</f>
        <v>0</v>
      </c>
      <c r="I53" s="72">
        <f t="shared" si="3"/>
        <v>0</v>
      </c>
      <c r="J53" s="53">
        <f>'by E.K.'!F152</f>
        <v>0</v>
      </c>
      <c r="K53" s="72">
        <f t="shared" si="4"/>
        <v>0</v>
      </c>
      <c r="L53" s="53">
        <f>'by E.K.'!G152</f>
        <v>0</v>
      </c>
      <c r="M53" s="72">
        <f t="shared" si="5"/>
        <v>0</v>
      </c>
      <c r="N53" s="53">
        <f>'by E.K.'!H152</f>
        <v>0</v>
      </c>
      <c r="O53" s="72">
        <f t="shared" si="6"/>
        <v>0</v>
      </c>
      <c r="P53" s="53">
        <f>'by E.K.'!I152</f>
        <v>0</v>
      </c>
      <c r="Q53" s="72">
        <f t="shared" si="7"/>
        <v>0</v>
      </c>
      <c r="R53" s="53">
        <f>'by E.K.'!J152</f>
        <v>0</v>
      </c>
      <c r="S53" s="72">
        <f t="shared" si="8"/>
        <v>0</v>
      </c>
      <c r="T53" s="53">
        <f>'by E.K.'!K152</f>
        <v>0</v>
      </c>
      <c r="U53" s="72">
        <f t="shared" si="9"/>
        <v>0</v>
      </c>
      <c r="V53" s="53">
        <f>'by E.K.'!L152</f>
        <v>0</v>
      </c>
      <c r="W53" s="72">
        <f t="shared" si="10"/>
        <v>0</v>
      </c>
      <c r="X53" s="53">
        <f>'by E.K.'!M152</f>
        <v>0</v>
      </c>
      <c r="Y53" s="72" t="e">
        <f t="shared" si="11"/>
        <v>#DIV/0!</v>
      </c>
      <c r="Z53" s="53">
        <f>'by E.K.'!N152</f>
        <v>0</v>
      </c>
      <c r="AA53" s="72">
        <f t="shared" si="12"/>
        <v>0</v>
      </c>
      <c r="AB53" s="53">
        <f>'by E.K.'!O152</f>
        <v>0</v>
      </c>
      <c r="AC53" s="72" t="e">
        <f t="shared" si="13"/>
        <v>#DIV/0!</v>
      </c>
      <c r="AD53" s="53">
        <f>'by E.K.'!P152</f>
        <v>0</v>
      </c>
      <c r="AE53" s="72">
        <f t="shared" si="14"/>
        <v>0</v>
      </c>
      <c r="AF53" s="53"/>
      <c r="AG53" s="72"/>
      <c r="AH53" s="53"/>
      <c r="AI53" s="72"/>
      <c r="AJ53" s="53">
        <f>'by E.K.'!T152</f>
        <v>0</v>
      </c>
      <c r="AK53" s="72" t="e">
        <f t="shared" si="15"/>
        <v>#DIV/0!</v>
      </c>
      <c r="AL53" s="53">
        <f>'by E.K.'!U152</f>
        <v>0</v>
      </c>
      <c r="AM53" s="72" t="e">
        <f t="shared" si="16"/>
        <v>#DIV/0!</v>
      </c>
      <c r="AN53" s="53">
        <f>'by E.K.'!V152</f>
        <v>0</v>
      </c>
      <c r="AO53" s="72" t="e">
        <f t="shared" si="17"/>
        <v>#DIV/0!</v>
      </c>
      <c r="AP53" s="53">
        <f>'by E.K.'!W152</f>
        <v>0</v>
      </c>
      <c r="AQ53" s="72" t="e">
        <f t="shared" si="18"/>
        <v>#DIV/0!</v>
      </c>
    </row>
    <row r="54" spans="1:43" x14ac:dyDescent="0.35">
      <c r="A54" s="53" t="str">
        <f>'by E.K.'!A153</f>
        <v>Student V</v>
      </c>
      <c r="B54" s="71">
        <f>'by E.K.'!B153</f>
        <v>0</v>
      </c>
      <c r="C54" s="72">
        <f t="shared" si="0"/>
        <v>0</v>
      </c>
      <c r="D54" s="71">
        <f>'by E.K.'!C153</f>
        <v>0</v>
      </c>
      <c r="E54" s="72" t="e">
        <f t="shared" si="1"/>
        <v>#DIV/0!</v>
      </c>
      <c r="F54" s="53">
        <f>'by E.K.'!D153</f>
        <v>0</v>
      </c>
      <c r="G54" s="72">
        <f t="shared" si="2"/>
        <v>0</v>
      </c>
      <c r="H54" s="53">
        <f>'by E.K.'!E153</f>
        <v>0</v>
      </c>
      <c r="I54" s="72">
        <f t="shared" si="3"/>
        <v>0</v>
      </c>
      <c r="J54" s="53">
        <f>'by E.K.'!F153</f>
        <v>0</v>
      </c>
      <c r="K54" s="72">
        <f t="shared" si="4"/>
        <v>0</v>
      </c>
      <c r="L54" s="53">
        <f>'by E.K.'!G153</f>
        <v>0</v>
      </c>
      <c r="M54" s="72">
        <f t="shared" si="5"/>
        <v>0</v>
      </c>
      <c r="N54" s="53">
        <f>'by E.K.'!H153</f>
        <v>0</v>
      </c>
      <c r="O54" s="72">
        <f t="shared" si="6"/>
        <v>0</v>
      </c>
      <c r="P54" s="53">
        <f>'by E.K.'!I153</f>
        <v>0</v>
      </c>
      <c r="Q54" s="72">
        <f t="shared" si="7"/>
        <v>0</v>
      </c>
      <c r="R54" s="53">
        <f>'by E.K.'!J153</f>
        <v>0</v>
      </c>
      <c r="S54" s="72">
        <f t="shared" si="8"/>
        <v>0</v>
      </c>
      <c r="T54" s="53">
        <f>'by E.K.'!K153</f>
        <v>0</v>
      </c>
      <c r="U54" s="72">
        <f t="shared" si="9"/>
        <v>0</v>
      </c>
      <c r="V54" s="53">
        <f>'by E.K.'!L153</f>
        <v>0</v>
      </c>
      <c r="W54" s="72">
        <f t="shared" si="10"/>
        <v>0</v>
      </c>
      <c r="X54" s="53">
        <f>'by E.K.'!M153</f>
        <v>0</v>
      </c>
      <c r="Y54" s="72" t="e">
        <f t="shared" si="11"/>
        <v>#DIV/0!</v>
      </c>
      <c r="Z54" s="53">
        <f>'by E.K.'!N153</f>
        <v>0</v>
      </c>
      <c r="AA54" s="72">
        <f t="shared" si="12"/>
        <v>0</v>
      </c>
      <c r="AB54" s="53">
        <f>'by E.K.'!O153</f>
        <v>0</v>
      </c>
      <c r="AC54" s="72" t="e">
        <f t="shared" si="13"/>
        <v>#DIV/0!</v>
      </c>
      <c r="AD54" s="53">
        <f>'by E.K.'!P153</f>
        <v>0</v>
      </c>
      <c r="AE54" s="72">
        <f t="shared" si="14"/>
        <v>0</v>
      </c>
      <c r="AF54" s="53"/>
      <c r="AG54" s="72"/>
      <c r="AH54" s="53"/>
      <c r="AI54" s="72"/>
      <c r="AJ54" s="53">
        <f>'by E.K.'!T153</f>
        <v>0</v>
      </c>
      <c r="AK54" s="72" t="e">
        <f t="shared" si="15"/>
        <v>#DIV/0!</v>
      </c>
      <c r="AL54" s="53">
        <f>'by E.K.'!U153</f>
        <v>0</v>
      </c>
      <c r="AM54" s="72" t="e">
        <f t="shared" si="16"/>
        <v>#DIV/0!</v>
      </c>
      <c r="AN54" s="53">
        <f>'by E.K.'!V153</f>
        <v>0</v>
      </c>
      <c r="AO54" s="72" t="e">
        <f t="shared" si="17"/>
        <v>#DIV/0!</v>
      </c>
      <c r="AP54" s="53">
        <f>'by E.K.'!W153</f>
        <v>0</v>
      </c>
      <c r="AQ54" s="72" t="e">
        <f t="shared" si="18"/>
        <v>#DIV/0!</v>
      </c>
    </row>
    <row r="55" spans="1:43" x14ac:dyDescent="0.35">
      <c r="A55" s="53" t="str">
        <f>'by E.K.'!A154</f>
        <v>Student W</v>
      </c>
      <c r="B55" s="71">
        <f>'by E.K.'!B154</f>
        <v>0</v>
      </c>
      <c r="C55" s="72">
        <f t="shared" si="0"/>
        <v>0</v>
      </c>
      <c r="D55" s="71">
        <f>'by E.K.'!C154</f>
        <v>0</v>
      </c>
      <c r="E55" s="72" t="e">
        <f t="shared" si="1"/>
        <v>#DIV/0!</v>
      </c>
      <c r="F55" s="53">
        <f>'by E.K.'!D154</f>
        <v>0</v>
      </c>
      <c r="G55" s="72">
        <f t="shared" si="2"/>
        <v>0</v>
      </c>
      <c r="H55" s="53">
        <f>'by E.K.'!E154</f>
        <v>0</v>
      </c>
      <c r="I55" s="72">
        <f t="shared" si="3"/>
        <v>0</v>
      </c>
      <c r="J55" s="53">
        <f>'by E.K.'!F154</f>
        <v>0</v>
      </c>
      <c r="K55" s="72">
        <f t="shared" si="4"/>
        <v>0</v>
      </c>
      <c r="L55" s="53">
        <f>'by E.K.'!G154</f>
        <v>0</v>
      </c>
      <c r="M55" s="72">
        <f t="shared" si="5"/>
        <v>0</v>
      </c>
      <c r="N55" s="53">
        <f>'by E.K.'!H154</f>
        <v>0</v>
      </c>
      <c r="O55" s="72">
        <f t="shared" si="6"/>
        <v>0</v>
      </c>
      <c r="P55" s="53">
        <f>'by E.K.'!I154</f>
        <v>0</v>
      </c>
      <c r="Q55" s="72">
        <f t="shared" si="7"/>
        <v>0</v>
      </c>
      <c r="R55" s="53">
        <f>'by E.K.'!J154</f>
        <v>0</v>
      </c>
      <c r="S55" s="72">
        <f t="shared" si="8"/>
        <v>0</v>
      </c>
      <c r="T55" s="53">
        <f>'by E.K.'!K154</f>
        <v>0</v>
      </c>
      <c r="U55" s="72">
        <f t="shared" si="9"/>
        <v>0</v>
      </c>
      <c r="V55" s="53">
        <f>'by E.K.'!L154</f>
        <v>0</v>
      </c>
      <c r="W55" s="72">
        <f t="shared" si="10"/>
        <v>0</v>
      </c>
      <c r="X55" s="53">
        <f>'by E.K.'!M154</f>
        <v>0</v>
      </c>
      <c r="Y55" s="72" t="e">
        <f t="shared" si="11"/>
        <v>#DIV/0!</v>
      </c>
      <c r="Z55" s="53">
        <f>'by E.K.'!N154</f>
        <v>0</v>
      </c>
      <c r="AA55" s="72">
        <f t="shared" si="12"/>
        <v>0</v>
      </c>
      <c r="AB55" s="53">
        <f>'by E.K.'!O154</f>
        <v>0</v>
      </c>
      <c r="AC55" s="72" t="e">
        <f t="shared" si="13"/>
        <v>#DIV/0!</v>
      </c>
      <c r="AD55" s="53">
        <f>'by E.K.'!P154</f>
        <v>0</v>
      </c>
      <c r="AE55" s="72">
        <f t="shared" si="14"/>
        <v>0</v>
      </c>
      <c r="AF55" s="53"/>
      <c r="AG55" s="72"/>
      <c r="AH55" s="53"/>
      <c r="AI55" s="72"/>
      <c r="AJ55" s="53">
        <f>'by E.K.'!T154</f>
        <v>0</v>
      </c>
      <c r="AK55" s="72" t="e">
        <f t="shared" si="15"/>
        <v>#DIV/0!</v>
      </c>
      <c r="AL55" s="53">
        <f>'by E.K.'!U154</f>
        <v>0</v>
      </c>
      <c r="AM55" s="72" t="e">
        <f t="shared" si="16"/>
        <v>#DIV/0!</v>
      </c>
      <c r="AN55" s="53">
        <f>'by E.K.'!V154</f>
        <v>0</v>
      </c>
      <c r="AO55" s="72" t="e">
        <f t="shared" si="17"/>
        <v>#DIV/0!</v>
      </c>
      <c r="AP55" s="53">
        <f>'by E.K.'!W154</f>
        <v>0</v>
      </c>
      <c r="AQ55" s="72" t="e">
        <f t="shared" si="18"/>
        <v>#DIV/0!</v>
      </c>
    </row>
    <row r="56" spans="1:43" x14ac:dyDescent="0.35">
      <c r="A56" s="53" t="str">
        <f>'by E.K.'!A155</f>
        <v>Student X</v>
      </c>
      <c r="B56" s="71">
        <f>'by E.K.'!B155</f>
        <v>0</v>
      </c>
      <c r="C56" s="72">
        <f t="shared" si="0"/>
        <v>0</v>
      </c>
      <c r="D56" s="71">
        <f>'by E.K.'!C155</f>
        <v>0</v>
      </c>
      <c r="E56" s="72" t="e">
        <f t="shared" si="1"/>
        <v>#DIV/0!</v>
      </c>
      <c r="F56" s="53">
        <f>'by E.K.'!D155</f>
        <v>0</v>
      </c>
      <c r="G56" s="72">
        <f t="shared" si="2"/>
        <v>0</v>
      </c>
      <c r="H56" s="53">
        <f>'by E.K.'!E155</f>
        <v>0</v>
      </c>
      <c r="I56" s="72">
        <f t="shared" si="3"/>
        <v>0</v>
      </c>
      <c r="J56" s="53">
        <f>'by E.K.'!F155</f>
        <v>0</v>
      </c>
      <c r="K56" s="72">
        <f t="shared" si="4"/>
        <v>0</v>
      </c>
      <c r="L56" s="53">
        <f>'by E.K.'!G155</f>
        <v>0</v>
      </c>
      <c r="M56" s="72">
        <f t="shared" si="5"/>
        <v>0</v>
      </c>
      <c r="N56" s="53">
        <f>'by E.K.'!H155</f>
        <v>0</v>
      </c>
      <c r="O56" s="72">
        <f t="shared" si="6"/>
        <v>0</v>
      </c>
      <c r="P56" s="53">
        <f>'by E.K.'!I155</f>
        <v>0</v>
      </c>
      <c r="Q56" s="72">
        <f t="shared" si="7"/>
        <v>0</v>
      </c>
      <c r="R56" s="53">
        <f>'by E.K.'!J155</f>
        <v>0</v>
      </c>
      <c r="S56" s="72">
        <f t="shared" si="8"/>
        <v>0</v>
      </c>
      <c r="T56" s="53">
        <f>'by E.K.'!K155</f>
        <v>0</v>
      </c>
      <c r="U56" s="72">
        <f t="shared" si="9"/>
        <v>0</v>
      </c>
      <c r="V56" s="53">
        <f>'by E.K.'!L155</f>
        <v>0</v>
      </c>
      <c r="W56" s="72">
        <f t="shared" si="10"/>
        <v>0</v>
      </c>
      <c r="X56" s="53">
        <f>'by E.K.'!M155</f>
        <v>0</v>
      </c>
      <c r="Y56" s="72" t="e">
        <f t="shared" si="11"/>
        <v>#DIV/0!</v>
      </c>
      <c r="Z56" s="53">
        <f>'by E.K.'!N155</f>
        <v>0</v>
      </c>
      <c r="AA56" s="72">
        <f t="shared" si="12"/>
        <v>0</v>
      </c>
      <c r="AB56" s="53">
        <f>'by E.K.'!O155</f>
        <v>0</v>
      </c>
      <c r="AC56" s="72" t="e">
        <f t="shared" si="13"/>
        <v>#DIV/0!</v>
      </c>
      <c r="AD56" s="53">
        <f>'by E.K.'!P155</f>
        <v>0</v>
      </c>
      <c r="AE56" s="72">
        <f t="shared" si="14"/>
        <v>0</v>
      </c>
      <c r="AF56" s="53"/>
      <c r="AG56" s="72"/>
      <c r="AH56" s="53"/>
      <c r="AI56" s="72"/>
      <c r="AJ56" s="53">
        <f>'by E.K.'!T155</f>
        <v>0</v>
      </c>
      <c r="AK56" s="72" t="e">
        <f t="shared" si="15"/>
        <v>#DIV/0!</v>
      </c>
      <c r="AL56" s="53">
        <f>'by E.K.'!U155</f>
        <v>0</v>
      </c>
      <c r="AM56" s="72" t="e">
        <f t="shared" si="16"/>
        <v>#DIV/0!</v>
      </c>
      <c r="AN56" s="53">
        <f>'by E.K.'!V155</f>
        <v>0</v>
      </c>
      <c r="AO56" s="72" t="e">
        <f t="shared" si="17"/>
        <v>#DIV/0!</v>
      </c>
      <c r="AP56" s="53">
        <f>'by E.K.'!W155</f>
        <v>0</v>
      </c>
      <c r="AQ56" s="72" t="e">
        <f t="shared" si="18"/>
        <v>#DIV/0!</v>
      </c>
    </row>
    <row r="57" spans="1:43" x14ac:dyDescent="0.35">
      <c r="A57" s="53" t="str">
        <f>'by E.K.'!A156</f>
        <v>Student Y</v>
      </c>
      <c r="B57" s="71">
        <f>'by E.K.'!B156</f>
        <v>0</v>
      </c>
      <c r="C57" s="72">
        <f t="shared" si="0"/>
        <v>0</v>
      </c>
      <c r="D57" s="71">
        <f>'by E.K.'!C156</f>
        <v>0</v>
      </c>
      <c r="E57" s="72" t="e">
        <f t="shared" si="1"/>
        <v>#DIV/0!</v>
      </c>
      <c r="F57" s="53">
        <f>'by E.K.'!D156</f>
        <v>0</v>
      </c>
      <c r="G57" s="72">
        <f t="shared" si="2"/>
        <v>0</v>
      </c>
      <c r="H57" s="53">
        <f>'by E.K.'!E156</f>
        <v>0</v>
      </c>
      <c r="I57" s="72">
        <f t="shared" si="3"/>
        <v>0</v>
      </c>
      <c r="J57" s="53">
        <f>'by E.K.'!F156</f>
        <v>0</v>
      </c>
      <c r="K57" s="72">
        <f t="shared" si="4"/>
        <v>0</v>
      </c>
      <c r="L57" s="53">
        <f>'by E.K.'!G156</f>
        <v>0</v>
      </c>
      <c r="M57" s="72">
        <f t="shared" si="5"/>
        <v>0</v>
      </c>
      <c r="N57" s="53">
        <f>'by E.K.'!H156</f>
        <v>0</v>
      </c>
      <c r="O57" s="72">
        <f t="shared" si="6"/>
        <v>0</v>
      </c>
      <c r="P57" s="53">
        <f>'by E.K.'!I156</f>
        <v>0</v>
      </c>
      <c r="Q57" s="72">
        <f t="shared" si="7"/>
        <v>0</v>
      </c>
      <c r="R57" s="53">
        <f>'by E.K.'!J156</f>
        <v>0</v>
      </c>
      <c r="S57" s="72">
        <f t="shared" si="8"/>
        <v>0</v>
      </c>
      <c r="T57" s="53">
        <f>'by E.K.'!K156</f>
        <v>0</v>
      </c>
      <c r="U57" s="72">
        <f t="shared" si="9"/>
        <v>0</v>
      </c>
      <c r="V57" s="53">
        <f>'by E.K.'!L156</f>
        <v>0</v>
      </c>
      <c r="W57" s="72">
        <f t="shared" si="10"/>
        <v>0</v>
      </c>
      <c r="X57" s="53">
        <f>'by E.K.'!M156</f>
        <v>0</v>
      </c>
      <c r="Y57" s="72" t="e">
        <f t="shared" si="11"/>
        <v>#DIV/0!</v>
      </c>
      <c r="Z57" s="53">
        <f>'by E.K.'!N156</f>
        <v>0</v>
      </c>
      <c r="AA57" s="72">
        <f t="shared" si="12"/>
        <v>0</v>
      </c>
      <c r="AB57" s="53">
        <f>'by E.K.'!O156</f>
        <v>0</v>
      </c>
      <c r="AC57" s="72" t="e">
        <f t="shared" si="13"/>
        <v>#DIV/0!</v>
      </c>
      <c r="AD57" s="53">
        <f>'by E.K.'!P156</f>
        <v>0</v>
      </c>
      <c r="AE57" s="72">
        <f t="shared" si="14"/>
        <v>0</v>
      </c>
      <c r="AF57" s="53"/>
      <c r="AG57" s="72"/>
      <c r="AH57" s="53"/>
      <c r="AI57" s="72"/>
      <c r="AJ57" s="53">
        <f>'by E.K.'!T156</f>
        <v>0</v>
      </c>
      <c r="AK57" s="72" t="e">
        <f t="shared" si="15"/>
        <v>#DIV/0!</v>
      </c>
      <c r="AL57" s="53">
        <f>'by E.K.'!U156</f>
        <v>0</v>
      </c>
      <c r="AM57" s="72" t="e">
        <f t="shared" si="16"/>
        <v>#DIV/0!</v>
      </c>
      <c r="AN57" s="53">
        <f>'by E.K.'!V156</f>
        <v>0</v>
      </c>
      <c r="AO57" s="72" t="e">
        <f t="shared" si="17"/>
        <v>#DIV/0!</v>
      </c>
      <c r="AP57" s="53">
        <f>'by E.K.'!W156</f>
        <v>0</v>
      </c>
      <c r="AQ57" s="72" t="e">
        <f t="shared" si="18"/>
        <v>#DIV/0!</v>
      </c>
    </row>
    <row r="58" spans="1:43" s="53" customFormat="1" x14ac:dyDescent="0.35">
      <c r="B58" s="71"/>
      <c r="C58" s="72"/>
      <c r="D58" s="71"/>
      <c r="E58" s="72"/>
      <c r="G58" s="72"/>
      <c r="I58" s="72"/>
      <c r="K58" s="72"/>
      <c r="M58" s="72"/>
      <c r="O58" s="72"/>
      <c r="Q58" s="72"/>
      <c r="S58" s="72"/>
      <c r="U58" s="72"/>
      <c r="W58" s="72"/>
      <c r="Y58" s="72"/>
      <c r="AA58" s="72"/>
      <c r="AC58" s="72"/>
      <c r="AE58" s="72"/>
      <c r="AG58" s="72"/>
      <c r="AI58" s="72"/>
      <c r="AK58" s="72"/>
      <c r="AM58" s="72"/>
      <c r="AO58" s="72"/>
      <c r="AQ58" s="72"/>
    </row>
    <row r="59" spans="1:43" s="53" customFormat="1" x14ac:dyDescent="0.35">
      <c r="A59" s="53" t="s">
        <v>5</v>
      </c>
      <c r="B59" s="71"/>
      <c r="C59" s="72">
        <f t="shared" ref="C59:AQ59" si="19">AVERAGE(C33:C57)</f>
        <v>0</v>
      </c>
      <c r="D59" s="71"/>
      <c r="E59" s="72" t="e">
        <f t="shared" si="19"/>
        <v>#DIV/0!</v>
      </c>
      <c r="G59" s="72">
        <f t="shared" si="19"/>
        <v>0</v>
      </c>
      <c r="I59" s="72">
        <f t="shared" si="19"/>
        <v>0</v>
      </c>
      <c r="K59" s="72">
        <f t="shared" si="19"/>
        <v>0</v>
      </c>
      <c r="M59" s="72">
        <f t="shared" si="19"/>
        <v>0</v>
      </c>
      <c r="O59" s="72">
        <f t="shared" si="19"/>
        <v>0</v>
      </c>
      <c r="Q59" s="72">
        <f t="shared" si="19"/>
        <v>0</v>
      </c>
      <c r="S59" s="72">
        <f t="shared" si="19"/>
        <v>0</v>
      </c>
      <c r="U59" s="72">
        <f t="shared" si="19"/>
        <v>0</v>
      </c>
      <c r="V59" s="71"/>
      <c r="W59" s="72">
        <f t="shared" si="19"/>
        <v>0</v>
      </c>
      <c r="Y59" s="72" t="e">
        <f t="shared" si="19"/>
        <v>#DIV/0!</v>
      </c>
      <c r="AA59" s="72">
        <f t="shared" si="19"/>
        <v>0</v>
      </c>
      <c r="AC59" s="72" t="e">
        <f t="shared" si="19"/>
        <v>#DIV/0!</v>
      </c>
      <c r="AE59" s="72">
        <f t="shared" si="19"/>
        <v>0</v>
      </c>
      <c r="AG59" s="72"/>
      <c r="AI59" s="72"/>
      <c r="AK59" s="72" t="e">
        <f t="shared" si="19"/>
        <v>#DIV/0!</v>
      </c>
      <c r="AM59" s="72" t="e">
        <f t="shared" si="19"/>
        <v>#DIV/0!</v>
      </c>
      <c r="AN59" s="71"/>
      <c r="AO59" s="72" t="e">
        <f t="shared" si="19"/>
        <v>#DIV/0!</v>
      </c>
      <c r="AQ59" s="72" t="e">
        <f t="shared" si="19"/>
        <v>#DIV/0!</v>
      </c>
    </row>
    <row r="60" spans="1:43" s="53" customFormat="1" x14ac:dyDescent="0.35">
      <c r="B60" s="71"/>
      <c r="C60" s="72"/>
      <c r="D60" s="71"/>
      <c r="E60" s="72"/>
      <c r="G60" s="72"/>
      <c r="I60" s="72"/>
      <c r="K60" s="72"/>
      <c r="M60" s="72"/>
      <c r="O60" s="72"/>
      <c r="Q60" s="72"/>
      <c r="S60" s="72"/>
      <c r="U60" s="72"/>
      <c r="W60" s="72"/>
      <c r="Y60" s="72"/>
      <c r="AA60" s="72"/>
      <c r="AC60" s="72"/>
      <c r="AE60" s="72"/>
      <c r="AG60" s="72"/>
      <c r="AI60" s="72"/>
      <c r="AK60" s="72"/>
      <c r="AM60" s="72"/>
      <c r="AO60" s="72"/>
      <c r="AQ60" s="72"/>
    </row>
    <row r="61" spans="1:43" s="53" customFormat="1" x14ac:dyDescent="0.35">
      <c r="B61" s="71"/>
      <c r="C61" s="72"/>
      <c r="D61" s="71"/>
      <c r="E61" s="72"/>
      <c r="G61" s="72"/>
      <c r="I61" s="72"/>
      <c r="K61" s="72"/>
      <c r="M61" s="72"/>
      <c r="O61" s="72"/>
      <c r="Q61" s="72"/>
      <c r="S61" s="72"/>
      <c r="U61" s="72"/>
      <c r="W61" s="72"/>
      <c r="Y61" s="72"/>
      <c r="AA61" s="72"/>
      <c r="AC61" s="72"/>
      <c r="AE61" s="72"/>
      <c r="AG61" s="72"/>
      <c r="AI61" s="72"/>
      <c r="AK61" s="72"/>
      <c r="AM61" s="72"/>
      <c r="AO61" s="72"/>
      <c r="AQ61" s="72"/>
    </row>
    <row r="62" spans="1:43" s="53" customFormat="1" x14ac:dyDescent="0.35">
      <c r="B62" s="71"/>
      <c r="C62" s="72"/>
      <c r="D62" s="71"/>
      <c r="E62" s="72"/>
      <c r="G62" s="72"/>
      <c r="I62" s="72"/>
      <c r="K62" s="72"/>
      <c r="M62" s="72"/>
      <c r="O62" s="72"/>
      <c r="Q62" s="72"/>
      <c r="S62" s="72"/>
      <c r="U62" s="72"/>
      <c r="W62" s="72"/>
      <c r="Y62" s="72"/>
      <c r="AA62" s="72"/>
      <c r="AC62" s="72"/>
      <c r="AE62" s="72"/>
      <c r="AG62" s="72"/>
      <c r="AI62" s="72"/>
      <c r="AK62" s="72"/>
      <c r="AM62" s="72"/>
      <c r="AO62" s="72"/>
      <c r="AQ62" s="72"/>
    </row>
    <row r="63" spans="1:43" x14ac:dyDescent="0.35">
      <c r="A63" s="53" t="str">
        <f>'by E.K.'!A162</f>
        <v>Student A</v>
      </c>
      <c r="B63" s="71">
        <f>'by E.K.'!B162</f>
        <v>0</v>
      </c>
      <c r="C63" s="72">
        <f t="shared" si="0"/>
        <v>0</v>
      </c>
      <c r="D63" s="71">
        <f>'by E.K.'!C162</f>
        <v>0</v>
      </c>
      <c r="E63" s="72" t="e">
        <f t="shared" si="1"/>
        <v>#DIV/0!</v>
      </c>
      <c r="F63" s="53">
        <f>'by E.K.'!D162</f>
        <v>0</v>
      </c>
      <c r="G63" s="72">
        <f t="shared" si="2"/>
        <v>0</v>
      </c>
      <c r="H63" s="53">
        <f>'by E.K.'!E162</f>
        <v>0</v>
      </c>
      <c r="I63" s="72">
        <f t="shared" si="3"/>
        <v>0</v>
      </c>
      <c r="J63" s="53">
        <f>'by E.K.'!F162</f>
        <v>0</v>
      </c>
      <c r="K63" s="72">
        <f t="shared" si="4"/>
        <v>0</v>
      </c>
      <c r="L63" s="53">
        <f>'by E.K.'!G162</f>
        <v>0</v>
      </c>
      <c r="M63" s="72">
        <f t="shared" si="5"/>
        <v>0</v>
      </c>
      <c r="N63" s="53">
        <f>'by E.K.'!H162</f>
        <v>0</v>
      </c>
      <c r="O63" s="72">
        <f t="shared" si="6"/>
        <v>0</v>
      </c>
      <c r="P63" s="53">
        <f>'by E.K.'!I162</f>
        <v>0</v>
      </c>
      <c r="Q63" s="72">
        <f t="shared" si="7"/>
        <v>0</v>
      </c>
      <c r="R63" s="53">
        <f>'by E.K.'!J162</f>
        <v>0</v>
      </c>
      <c r="S63" s="72">
        <f t="shared" si="8"/>
        <v>0</v>
      </c>
      <c r="T63" s="53">
        <f>'by E.K.'!K162</f>
        <v>0</v>
      </c>
      <c r="U63" s="72">
        <f t="shared" si="9"/>
        <v>0</v>
      </c>
      <c r="V63" s="53">
        <f>'by E.K.'!L162</f>
        <v>0</v>
      </c>
      <c r="W63" s="72">
        <f t="shared" si="10"/>
        <v>0</v>
      </c>
      <c r="X63" s="53">
        <f>'by E.K.'!M162</f>
        <v>0</v>
      </c>
      <c r="Y63" s="72" t="e">
        <f t="shared" si="11"/>
        <v>#DIV/0!</v>
      </c>
      <c r="Z63" s="53">
        <f>'by E.K.'!N162</f>
        <v>0</v>
      </c>
      <c r="AA63" s="72">
        <f t="shared" si="12"/>
        <v>0</v>
      </c>
      <c r="AB63" s="53">
        <f>'by E.K.'!O162</f>
        <v>0</v>
      </c>
      <c r="AC63" s="72" t="e">
        <f t="shared" si="13"/>
        <v>#DIV/0!</v>
      </c>
      <c r="AD63" s="53">
        <f>'by E.K.'!P162</f>
        <v>0</v>
      </c>
      <c r="AE63" s="72">
        <f t="shared" si="14"/>
        <v>0</v>
      </c>
      <c r="AF63" s="53"/>
      <c r="AG63" s="72"/>
      <c r="AH63" s="53"/>
      <c r="AI63" s="72"/>
      <c r="AJ63" s="53">
        <f>'by E.K.'!T162</f>
        <v>0</v>
      </c>
      <c r="AK63" s="72" t="e">
        <f t="shared" si="15"/>
        <v>#DIV/0!</v>
      </c>
      <c r="AL63" s="53">
        <f>'by E.K.'!U162</f>
        <v>0</v>
      </c>
      <c r="AM63" s="72" t="e">
        <f t="shared" si="16"/>
        <v>#DIV/0!</v>
      </c>
      <c r="AN63" s="53">
        <f>'by E.K.'!V162</f>
        <v>0</v>
      </c>
      <c r="AO63" s="72" t="e">
        <f t="shared" si="17"/>
        <v>#DIV/0!</v>
      </c>
      <c r="AP63" s="53">
        <f>'by E.K.'!W162</f>
        <v>0</v>
      </c>
      <c r="AQ63" s="72" t="e">
        <f t="shared" si="18"/>
        <v>#DIV/0!</v>
      </c>
    </row>
    <row r="64" spans="1:43" x14ac:dyDescent="0.35">
      <c r="A64" s="53" t="str">
        <f>'by E.K.'!A163</f>
        <v>Student B</v>
      </c>
      <c r="B64" s="71">
        <f>'by E.K.'!B163</f>
        <v>0</v>
      </c>
      <c r="C64" s="72">
        <f t="shared" si="0"/>
        <v>0</v>
      </c>
      <c r="D64" s="71">
        <f>'by E.K.'!C163</f>
        <v>0</v>
      </c>
      <c r="E64" s="72" t="e">
        <f t="shared" si="1"/>
        <v>#DIV/0!</v>
      </c>
      <c r="F64" s="53">
        <f>'by E.K.'!D163</f>
        <v>0</v>
      </c>
      <c r="G64" s="72">
        <f t="shared" si="2"/>
        <v>0</v>
      </c>
      <c r="H64" s="53">
        <f>'by E.K.'!E163</f>
        <v>0</v>
      </c>
      <c r="I64" s="72">
        <f t="shared" si="3"/>
        <v>0</v>
      </c>
      <c r="J64" s="53">
        <f>'by E.K.'!F163</f>
        <v>0</v>
      </c>
      <c r="K64" s="72">
        <f t="shared" si="4"/>
        <v>0</v>
      </c>
      <c r="L64" s="53">
        <f>'by E.K.'!G163</f>
        <v>0</v>
      </c>
      <c r="M64" s="72">
        <f t="shared" si="5"/>
        <v>0</v>
      </c>
      <c r="N64" s="53">
        <f>'by E.K.'!H163</f>
        <v>0</v>
      </c>
      <c r="O64" s="72">
        <f t="shared" si="6"/>
        <v>0</v>
      </c>
      <c r="P64" s="53">
        <f>'by E.K.'!I163</f>
        <v>0</v>
      </c>
      <c r="Q64" s="72">
        <f t="shared" si="7"/>
        <v>0</v>
      </c>
      <c r="R64" s="53">
        <f>'by E.K.'!J163</f>
        <v>0</v>
      </c>
      <c r="S64" s="72">
        <f t="shared" si="8"/>
        <v>0</v>
      </c>
      <c r="T64" s="53">
        <f>'by E.K.'!K163</f>
        <v>0</v>
      </c>
      <c r="U64" s="72">
        <f t="shared" si="9"/>
        <v>0</v>
      </c>
      <c r="V64" s="53">
        <f>'by E.K.'!L163</f>
        <v>0</v>
      </c>
      <c r="W64" s="72">
        <f t="shared" si="10"/>
        <v>0</v>
      </c>
      <c r="X64" s="53">
        <f>'by E.K.'!M163</f>
        <v>0</v>
      </c>
      <c r="Y64" s="72" t="e">
        <f t="shared" si="11"/>
        <v>#DIV/0!</v>
      </c>
      <c r="Z64" s="53">
        <f>'by E.K.'!N163</f>
        <v>0</v>
      </c>
      <c r="AA64" s="72">
        <f t="shared" si="12"/>
        <v>0</v>
      </c>
      <c r="AB64" s="53">
        <f>'by E.K.'!O163</f>
        <v>0</v>
      </c>
      <c r="AC64" s="72" t="e">
        <f t="shared" si="13"/>
        <v>#DIV/0!</v>
      </c>
      <c r="AD64" s="53">
        <f>'by E.K.'!P163</f>
        <v>0</v>
      </c>
      <c r="AE64" s="72">
        <f t="shared" si="14"/>
        <v>0</v>
      </c>
      <c r="AF64" s="53"/>
      <c r="AG64" s="72"/>
      <c r="AH64" s="53"/>
      <c r="AI64" s="72"/>
      <c r="AJ64" s="53">
        <f>'by E.K.'!T163</f>
        <v>0</v>
      </c>
      <c r="AK64" s="72" t="e">
        <f t="shared" si="15"/>
        <v>#DIV/0!</v>
      </c>
      <c r="AL64" s="53">
        <f>'by E.K.'!U163</f>
        <v>0</v>
      </c>
      <c r="AM64" s="72" t="e">
        <f t="shared" si="16"/>
        <v>#DIV/0!</v>
      </c>
      <c r="AN64" s="53">
        <f>'by E.K.'!V163</f>
        <v>0</v>
      </c>
      <c r="AO64" s="72" t="e">
        <f t="shared" si="17"/>
        <v>#DIV/0!</v>
      </c>
      <c r="AP64" s="53">
        <f>'by E.K.'!W163</f>
        <v>0</v>
      </c>
      <c r="AQ64" s="72" t="e">
        <f t="shared" si="18"/>
        <v>#DIV/0!</v>
      </c>
    </row>
    <row r="65" spans="1:43" x14ac:dyDescent="0.35">
      <c r="A65" s="53" t="str">
        <f>'by E.K.'!A164</f>
        <v>Student C</v>
      </c>
      <c r="B65" s="71">
        <f>'by E.K.'!B164</f>
        <v>0</v>
      </c>
      <c r="C65" s="72">
        <f t="shared" si="0"/>
        <v>0</v>
      </c>
      <c r="D65" s="71">
        <f>'by E.K.'!C164</f>
        <v>0</v>
      </c>
      <c r="E65" s="72" t="e">
        <f t="shared" si="1"/>
        <v>#DIV/0!</v>
      </c>
      <c r="F65" s="53">
        <f>'by E.K.'!D164</f>
        <v>0</v>
      </c>
      <c r="G65" s="72">
        <f t="shared" si="2"/>
        <v>0</v>
      </c>
      <c r="H65" s="53">
        <f>'by E.K.'!E164</f>
        <v>0</v>
      </c>
      <c r="I65" s="72">
        <f t="shared" si="3"/>
        <v>0</v>
      </c>
      <c r="J65" s="53">
        <f>'by E.K.'!F164</f>
        <v>0</v>
      </c>
      <c r="K65" s="72">
        <f t="shared" si="4"/>
        <v>0</v>
      </c>
      <c r="L65" s="53">
        <f>'by E.K.'!G164</f>
        <v>0</v>
      </c>
      <c r="M65" s="72">
        <f t="shared" si="5"/>
        <v>0</v>
      </c>
      <c r="N65" s="53">
        <f>'by E.K.'!H164</f>
        <v>0</v>
      </c>
      <c r="O65" s="72">
        <f t="shared" si="6"/>
        <v>0</v>
      </c>
      <c r="P65" s="53">
        <f>'by E.K.'!I164</f>
        <v>0</v>
      </c>
      <c r="Q65" s="72">
        <f t="shared" si="7"/>
        <v>0</v>
      </c>
      <c r="R65" s="53">
        <f>'by E.K.'!J164</f>
        <v>0</v>
      </c>
      <c r="S65" s="72">
        <f t="shared" si="8"/>
        <v>0</v>
      </c>
      <c r="T65" s="53">
        <f>'by E.K.'!K164</f>
        <v>0</v>
      </c>
      <c r="U65" s="72">
        <f t="shared" si="9"/>
        <v>0</v>
      </c>
      <c r="V65" s="53">
        <f>'by E.K.'!L164</f>
        <v>0</v>
      </c>
      <c r="W65" s="72">
        <f t="shared" si="10"/>
        <v>0</v>
      </c>
      <c r="X65" s="53">
        <f>'by E.K.'!M164</f>
        <v>0</v>
      </c>
      <c r="Y65" s="72" t="e">
        <f t="shared" si="11"/>
        <v>#DIV/0!</v>
      </c>
      <c r="Z65" s="53">
        <f>'by E.K.'!N164</f>
        <v>0</v>
      </c>
      <c r="AA65" s="72">
        <f t="shared" si="12"/>
        <v>0</v>
      </c>
      <c r="AB65" s="53">
        <f>'by E.K.'!O164</f>
        <v>0</v>
      </c>
      <c r="AC65" s="72" t="e">
        <f t="shared" si="13"/>
        <v>#DIV/0!</v>
      </c>
      <c r="AD65" s="53">
        <f>'by E.K.'!P164</f>
        <v>0</v>
      </c>
      <c r="AE65" s="72">
        <f t="shared" si="14"/>
        <v>0</v>
      </c>
      <c r="AF65" s="53"/>
      <c r="AG65" s="72"/>
      <c r="AH65" s="53"/>
      <c r="AI65" s="72"/>
      <c r="AJ65" s="53">
        <f>'by E.K.'!T164</f>
        <v>0</v>
      </c>
      <c r="AK65" s="72" t="e">
        <f t="shared" si="15"/>
        <v>#DIV/0!</v>
      </c>
      <c r="AL65" s="53">
        <f>'by E.K.'!U164</f>
        <v>0</v>
      </c>
      <c r="AM65" s="72" t="e">
        <f t="shared" si="16"/>
        <v>#DIV/0!</v>
      </c>
      <c r="AN65" s="53">
        <f>'by E.K.'!V164</f>
        <v>0</v>
      </c>
      <c r="AO65" s="72" t="e">
        <f t="shared" si="17"/>
        <v>#DIV/0!</v>
      </c>
      <c r="AP65" s="53">
        <f>'by E.K.'!W164</f>
        <v>0</v>
      </c>
      <c r="AQ65" s="72" t="e">
        <f t="shared" si="18"/>
        <v>#DIV/0!</v>
      </c>
    </row>
    <row r="66" spans="1:43" x14ac:dyDescent="0.35">
      <c r="A66" s="53" t="str">
        <f>'by E.K.'!A165</f>
        <v>Student D</v>
      </c>
      <c r="B66" s="71">
        <f>'by E.K.'!B165</f>
        <v>0</v>
      </c>
      <c r="C66" s="72">
        <f t="shared" si="0"/>
        <v>0</v>
      </c>
      <c r="D66" s="71">
        <f>'by E.K.'!C165</f>
        <v>0</v>
      </c>
      <c r="E66" s="72" t="e">
        <f t="shared" si="1"/>
        <v>#DIV/0!</v>
      </c>
      <c r="F66" s="53">
        <f>'by E.K.'!D165</f>
        <v>0</v>
      </c>
      <c r="G66" s="72">
        <f t="shared" si="2"/>
        <v>0</v>
      </c>
      <c r="H66" s="53">
        <f>'by E.K.'!E165</f>
        <v>0</v>
      </c>
      <c r="I66" s="72">
        <f t="shared" si="3"/>
        <v>0</v>
      </c>
      <c r="J66" s="53">
        <f>'by E.K.'!F165</f>
        <v>0</v>
      </c>
      <c r="K66" s="72">
        <f t="shared" si="4"/>
        <v>0</v>
      </c>
      <c r="L66" s="53">
        <f>'by E.K.'!G165</f>
        <v>0</v>
      </c>
      <c r="M66" s="72">
        <f t="shared" si="5"/>
        <v>0</v>
      </c>
      <c r="N66" s="53">
        <f>'by E.K.'!H165</f>
        <v>0</v>
      </c>
      <c r="O66" s="72">
        <f t="shared" si="6"/>
        <v>0</v>
      </c>
      <c r="P66" s="53">
        <f>'by E.K.'!I165</f>
        <v>0</v>
      </c>
      <c r="Q66" s="72">
        <f t="shared" si="7"/>
        <v>0</v>
      </c>
      <c r="R66" s="53">
        <f>'by E.K.'!J165</f>
        <v>0</v>
      </c>
      <c r="S66" s="72">
        <f t="shared" si="8"/>
        <v>0</v>
      </c>
      <c r="T66" s="53">
        <f>'by E.K.'!K165</f>
        <v>0</v>
      </c>
      <c r="U66" s="72">
        <f t="shared" si="9"/>
        <v>0</v>
      </c>
      <c r="V66" s="53">
        <f>'by E.K.'!L165</f>
        <v>0</v>
      </c>
      <c r="W66" s="72">
        <f t="shared" si="10"/>
        <v>0</v>
      </c>
      <c r="X66" s="53">
        <f>'by E.K.'!M165</f>
        <v>0</v>
      </c>
      <c r="Y66" s="72" t="e">
        <f t="shared" si="11"/>
        <v>#DIV/0!</v>
      </c>
      <c r="Z66" s="53">
        <f>'by E.K.'!N165</f>
        <v>0</v>
      </c>
      <c r="AA66" s="72">
        <f t="shared" si="12"/>
        <v>0</v>
      </c>
      <c r="AB66" s="53">
        <f>'by E.K.'!O165</f>
        <v>0</v>
      </c>
      <c r="AC66" s="72" t="e">
        <f t="shared" si="13"/>
        <v>#DIV/0!</v>
      </c>
      <c r="AD66" s="53">
        <f>'by E.K.'!P165</f>
        <v>0</v>
      </c>
      <c r="AE66" s="72">
        <f t="shared" si="14"/>
        <v>0</v>
      </c>
      <c r="AF66" s="53"/>
      <c r="AG66" s="72"/>
      <c r="AH66" s="53"/>
      <c r="AI66" s="72"/>
      <c r="AJ66" s="53">
        <f>'by E.K.'!T165</f>
        <v>0</v>
      </c>
      <c r="AK66" s="72" t="e">
        <f t="shared" si="15"/>
        <v>#DIV/0!</v>
      </c>
      <c r="AL66" s="53">
        <f>'by E.K.'!U165</f>
        <v>0</v>
      </c>
      <c r="AM66" s="72" t="e">
        <f t="shared" si="16"/>
        <v>#DIV/0!</v>
      </c>
      <c r="AN66" s="53">
        <f>'by E.K.'!V165</f>
        <v>0</v>
      </c>
      <c r="AO66" s="72" t="e">
        <f t="shared" si="17"/>
        <v>#DIV/0!</v>
      </c>
      <c r="AP66" s="53">
        <f>'by E.K.'!W165</f>
        <v>0</v>
      </c>
      <c r="AQ66" s="72" t="e">
        <f t="shared" si="18"/>
        <v>#DIV/0!</v>
      </c>
    </row>
    <row r="67" spans="1:43" x14ac:dyDescent="0.35">
      <c r="A67" s="53" t="str">
        <f>'by E.K.'!A166</f>
        <v>Student E</v>
      </c>
      <c r="B67" s="71">
        <f>'by E.K.'!B166</f>
        <v>0</v>
      </c>
      <c r="C67" s="72">
        <f t="shared" si="0"/>
        <v>0</v>
      </c>
      <c r="D67" s="71">
        <f>'by E.K.'!C166</f>
        <v>0</v>
      </c>
      <c r="E67" s="72" t="e">
        <f t="shared" si="1"/>
        <v>#DIV/0!</v>
      </c>
      <c r="F67" s="53">
        <f>'by E.K.'!D166</f>
        <v>0</v>
      </c>
      <c r="G67" s="72">
        <f t="shared" si="2"/>
        <v>0</v>
      </c>
      <c r="H67" s="53">
        <f>'by E.K.'!E166</f>
        <v>0</v>
      </c>
      <c r="I67" s="72">
        <f t="shared" si="3"/>
        <v>0</v>
      </c>
      <c r="J67" s="53">
        <f>'by E.K.'!F166</f>
        <v>0</v>
      </c>
      <c r="K67" s="72">
        <f t="shared" si="4"/>
        <v>0</v>
      </c>
      <c r="L67" s="53">
        <f>'by E.K.'!G166</f>
        <v>0</v>
      </c>
      <c r="M67" s="72">
        <f t="shared" si="5"/>
        <v>0</v>
      </c>
      <c r="N67" s="53">
        <f>'by E.K.'!H166</f>
        <v>0</v>
      </c>
      <c r="O67" s="72">
        <f t="shared" si="6"/>
        <v>0</v>
      </c>
      <c r="P67" s="53">
        <f>'by E.K.'!I166</f>
        <v>0</v>
      </c>
      <c r="Q67" s="72">
        <f t="shared" si="7"/>
        <v>0</v>
      </c>
      <c r="R67" s="53">
        <f>'by E.K.'!J166</f>
        <v>0</v>
      </c>
      <c r="S67" s="72">
        <f t="shared" si="8"/>
        <v>0</v>
      </c>
      <c r="T67" s="53">
        <f>'by E.K.'!K166</f>
        <v>0</v>
      </c>
      <c r="U67" s="72">
        <f t="shared" si="9"/>
        <v>0</v>
      </c>
      <c r="V67" s="53">
        <f>'by E.K.'!L166</f>
        <v>0</v>
      </c>
      <c r="W67" s="72">
        <f t="shared" si="10"/>
        <v>0</v>
      </c>
      <c r="X67" s="53">
        <f>'by E.K.'!M166</f>
        <v>0</v>
      </c>
      <c r="Y67" s="72" t="e">
        <f t="shared" si="11"/>
        <v>#DIV/0!</v>
      </c>
      <c r="Z67" s="53">
        <f>'by E.K.'!N166</f>
        <v>0</v>
      </c>
      <c r="AA67" s="72">
        <f t="shared" si="12"/>
        <v>0</v>
      </c>
      <c r="AB67" s="53">
        <f>'by E.K.'!O166</f>
        <v>0</v>
      </c>
      <c r="AC67" s="72" t="e">
        <f t="shared" si="13"/>
        <v>#DIV/0!</v>
      </c>
      <c r="AD67" s="53">
        <f>'by E.K.'!P166</f>
        <v>0</v>
      </c>
      <c r="AE67" s="72">
        <f t="shared" si="14"/>
        <v>0</v>
      </c>
      <c r="AF67" s="53"/>
      <c r="AG67" s="72"/>
      <c r="AH67" s="53"/>
      <c r="AI67" s="72"/>
      <c r="AJ67" s="53">
        <f>'by E.K.'!T166</f>
        <v>0</v>
      </c>
      <c r="AK67" s="72" t="e">
        <f t="shared" si="15"/>
        <v>#DIV/0!</v>
      </c>
      <c r="AL67" s="53">
        <f>'by E.K.'!U166</f>
        <v>0</v>
      </c>
      <c r="AM67" s="72" t="e">
        <f t="shared" si="16"/>
        <v>#DIV/0!</v>
      </c>
      <c r="AN67" s="53">
        <f>'by E.K.'!V166</f>
        <v>0</v>
      </c>
      <c r="AO67" s="72" t="e">
        <f t="shared" si="17"/>
        <v>#DIV/0!</v>
      </c>
      <c r="AP67" s="53">
        <f>'by E.K.'!W166</f>
        <v>0</v>
      </c>
      <c r="AQ67" s="72" t="e">
        <f t="shared" si="18"/>
        <v>#DIV/0!</v>
      </c>
    </row>
    <row r="68" spans="1:43" x14ac:dyDescent="0.35">
      <c r="A68" s="53" t="str">
        <f>'by E.K.'!A167</f>
        <v>Student F</v>
      </c>
      <c r="B68" s="71">
        <f>'by E.K.'!B167</f>
        <v>0</v>
      </c>
      <c r="C68" s="72">
        <f t="shared" ref="C68:C87" si="20">(B68/$B$2)*100</f>
        <v>0</v>
      </c>
      <c r="D68" s="71">
        <f>'by E.K.'!C167</f>
        <v>0</v>
      </c>
      <c r="E68" s="72" t="e">
        <f t="shared" ref="E68:E87" si="21">(D68/$D$2)*100</f>
        <v>#DIV/0!</v>
      </c>
      <c r="F68" s="53">
        <f>'by E.K.'!D167</f>
        <v>0</v>
      </c>
      <c r="G68" s="72">
        <f t="shared" ref="G68:G87" si="22">(F68/$F$2)*100</f>
        <v>0</v>
      </c>
      <c r="H68" s="53">
        <f>'by E.K.'!E167</f>
        <v>0</v>
      </c>
      <c r="I68" s="72">
        <f t="shared" ref="I68:I87" si="23">(H68/$H$2)*100</f>
        <v>0</v>
      </c>
      <c r="J68" s="53">
        <f>'by E.K.'!F167</f>
        <v>0</v>
      </c>
      <c r="K68" s="72">
        <f t="shared" ref="K68:K87" si="24">(J68/$J$2)*100</f>
        <v>0</v>
      </c>
      <c r="L68" s="53">
        <f>'by E.K.'!G167</f>
        <v>0</v>
      </c>
      <c r="M68" s="72">
        <f t="shared" ref="M68:M87" si="25">(L68/$L$2)*100</f>
        <v>0</v>
      </c>
      <c r="N68" s="53">
        <f>'by E.K.'!H167</f>
        <v>0</v>
      </c>
      <c r="O68" s="72">
        <f t="shared" ref="O68:O87" si="26">(N68/$N$2)*100</f>
        <v>0</v>
      </c>
      <c r="P68" s="53">
        <f>'by E.K.'!I167</f>
        <v>0</v>
      </c>
      <c r="Q68" s="72">
        <f t="shared" ref="Q68:Q87" si="27">(P68/$P$2)*100</f>
        <v>0</v>
      </c>
      <c r="R68" s="53">
        <f>'by E.K.'!J167</f>
        <v>0</v>
      </c>
      <c r="S68" s="72">
        <f t="shared" ref="S68:S87" si="28">(R68/$R$2)*100</f>
        <v>0</v>
      </c>
      <c r="T68" s="53">
        <f>'by E.K.'!K167</f>
        <v>0</v>
      </c>
      <c r="U68" s="72">
        <f t="shared" ref="U68:U87" si="29">(T68/$T$2)*100</f>
        <v>0</v>
      </c>
      <c r="V68" s="53">
        <f>'by E.K.'!L167</f>
        <v>0</v>
      </c>
      <c r="W68" s="72">
        <f t="shared" ref="W68:W87" si="30">(V68/$V$2)*100</f>
        <v>0</v>
      </c>
      <c r="X68" s="53">
        <f>'by E.K.'!M167</f>
        <v>0</v>
      </c>
      <c r="Y68" s="72" t="e">
        <f t="shared" ref="Y68:Y87" si="31">(X68/$X$2)*100</f>
        <v>#DIV/0!</v>
      </c>
      <c r="Z68" s="53">
        <f>'by E.K.'!N167</f>
        <v>0</v>
      </c>
      <c r="AA68" s="72">
        <f t="shared" ref="AA68:AA87" si="32">(Z68/$Z$2)*100</f>
        <v>0</v>
      </c>
      <c r="AB68" s="53">
        <f>'by E.K.'!O167</f>
        <v>0</v>
      </c>
      <c r="AC68" s="72" t="e">
        <f t="shared" ref="AC68:AC87" si="33">(AB68/$AB$2)*100</f>
        <v>#DIV/0!</v>
      </c>
      <c r="AD68" s="53">
        <f>'by E.K.'!P167</f>
        <v>0</v>
      </c>
      <c r="AE68" s="72">
        <f t="shared" ref="AE68:AE87" si="34">(AD68/$AD$2)*100</f>
        <v>0</v>
      </c>
      <c r="AF68" s="53"/>
      <c r="AG68" s="72"/>
      <c r="AH68" s="53"/>
      <c r="AI68" s="72"/>
      <c r="AJ68" s="53">
        <f>'by E.K.'!T167</f>
        <v>0</v>
      </c>
      <c r="AK68" s="72" t="e">
        <f t="shared" ref="AK68:AK82" si="35">(AJ68/$AJ$2)*100</f>
        <v>#DIV/0!</v>
      </c>
      <c r="AL68" s="53">
        <f>'by E.K.'!U167</f>
        <v>0</v>
      </c>
      <c r="AM68" s="72" t="e">
        <f t="shared" ref="AM68:AM82" si="36">(AL68/$AL$2)*100</f>
        <v>#DIV/0!</v>
      </c>
      <c r="AN68" s="53">
        <f>'by E.K.'!V167</f>
        <v>0</v>
      </c>
      <c r="AO68" s="72" t="e">
        <f t="shared" ref="AO68:AO82" si="37">(AN68/$AN$2)*100</f>
        <v>#DIV/0!</v>
      </c>
      <c r="AP68" s="53">
        <f>'by E.K.'!W167</f>
        <v>0</v>
      </c>
      <c r="AQ68" s="72" t="e">
        <f t="shared" ref="AQ68:AQ82" si="38">(AP68/$AP$2)*100</f>
        <v>#DIV/0!</v>
      </c>
    </row>
    <row r="69" spans="1:43" x14ac:dyDescent="0.35">
      <c r="A69" s="53" t="str">
        <f>'by E.K.'!A168</f>
        <v>Student G</v>
      </c>
      <c r="B69" s="71">
        <f>'by E.K.'!B168</f>
        <v>0</v>
      </c>
      <c r="C69" s="72">
        <f t="shared" si="20"/>
        <v>0</v>
      </c>
      <c r="D69" s="71">
        <f>'by E.K.'!C168</f>
        <v>0</v>
      </c>
      <c r="E69" s="72" t="e">
        <f t="shared" si="21"/>
        <v>#DIV/0!</v>
      </c>
      <c r="F69" s="53">
        <f>'by E.K.'!D168</f>
        <v>0</v>
      </c>
      <c r="G69" s="72">
        <f t="shared" si="22"/>
        <v>0</v>
      </c>
      <c r="H69" s="53">
        <f>'by E.K.'!E168</f>
        <v>0</v>
      </c>
      <c r="I69" s="72">
        <f t="shared" si="23"/>
        <v>0</v>
      </c>
      <c r="J69" s="53">
        <f>'by E.K.'!F168</f>
        <v>0</v>
      </c>
      <c r="K69" s="72">
        <f t="shared" si="24"/>
        <v>0</v>
      </c>
      <c r="L69" s="53">
        <f>'by E.K.'!G168</f>
        <v>0</v>
      </c>
      <c r="M69" s="72">
        <f t="shared" si="25"/>
        <v>0</v>
      </c>
      <c r="N69" s="53">
        <f>'by E.K.'!H168</f>
        <v>0</v>
      </c>
      <c r="O69" s="72">
        <f t="shared" si="26"/>
        <v>0</v>
      </c>
      <c r="P69" s="53">
        <f>'by E.K.'!I168</f>
        <v>0</v>
      </c>
      <c r="Q69" s="72">
        <f t="shared" si="27"/>
        <v>0</v>
      </c>
      <c r="R69" s="53">
        <f>'by E.K.'!J168</f>
        <v>0</v>
      </c>
      <c r="S69" s="72">
        <f t="shared" si="28"/>
        <v>0</v>
      </c>
      <c r="T69" s="53">
        <f>'by E.K.'!K168</f>
        <v>0</v>
      </c>
      <c r="U69" s="72">
        <f t="shared" si="29"/>
        <v>0</v>
      </c>
      <c r="V69" s="53">
        <f>'by E.K.'!L168</f>
        <v>0</v>
      </c>
      <c r="W69" s="72">
        <f t="shared" si="30"/>
        <v>0</v>
      </c>
      <c r="X69" s="53">
        <f>'by E.K.'!M168</f>
        <v>0</v>
      </c>
      <c r="Y69" s="72" t="e">
        <f t="shared" si="31"/>
        <v>#DIV/0!</v>
      </c>
      <c r="Z69" s="53">
        <f>'by E.K.'!N168</f>
        <v>0</v>
      </c>
      <c r="AA69" s="72">
        <f t="shared" si="32"/>
        <v>0</v>
      </c>
      <c r="AB69" s="53">
        <f>'by E.K.'!O168</f>
        <v>0</v>
      </c>
      <c r="AC69" s="72" t="e">
        <f t="shared" si="33"/>
        <v>#DIV/0!</v>
      </c>
      <c r="AD69" s="53">
        <f>'by E.K.'!P168</f>
        <v>0</v>
      </c>
      <c r="AE69" s="72">
        <f t="shared" si="34"/>
        <v>0</v>
      </c>
      <c r="AF69" s="53"/>
      <c r="AG69" s="72"/>
      <c r="AH69" s="53"/>
      <c r="AI69" s="72"/>
      <c r="AJ69" s="53">
        <f>'by E.K.'!T168</f>
        <v>0</v>
      </c>
      <c r="AK69" s="72" t="e">
        <f t="shared" si="35"/>
        <v>#DIV/0!</v>
      </c>
      <c r="AL69" s="53">
        <f>'by E.K.'!U168</f>
        <v>0</v>
      </c>
      <c r="AM69" s="72" t="e">
        <f t="shared" si="36"/>
        <v>#DIV/0!</v>
      </c>
      <c r="AN69" s="53">
        <f>'by E.K.'!V168</f>
        <v>0</v>
      </c>
      <c r="AO69" s="72" t="e">
        <f t="shared" si="37"/>
        <v>#DIV/0!</v>
      </c>
      <c r="AP69" s="53">
        <f>'by E.K.'!W168</f>
        <v>0</v>
      </c>
      <c r="AQ69" s="72" t="e">
        <f t="shared" si="38"/>
        <v>#DIV/0!</v>
      </c>
    </row>
    <row r="70" spans="1:43" x14ac:dyDescent="0.35">
      <c r="A70" s="53" t="str">
        <f>'by E.K.'!A169</f>
        <v>Student H</v>
      </c>
      <c r="B70" s="71">
        <f>'by E.K.'!B169</f>
        <v>0</v>
      </c>
      <c r="C70" s="72">
        <f t="shared" si="20"/>
        <v>0</v>
      </c>
      <c r="D70" s="71">
        <f>'by E.K.'!C169</f>
        <v>0</v>
      </c>
      <c r="E70" s="72" t="e">
        <f t="shared" si="21"/>
        <v>#DIV/0!</v>
      </c>
      <c r="F70" s="53">
        <f>'by E.K.'!D169</f>
        <v>0</v>
      </c>
      <c r="G70" s="72">
        <f t="shared" si="22"/>
        <v>0</v>
      </c>
      <c r="H70" s="53">
        <f>'by E.K.'!E169</f>
        <v>0</v>
      </c>
      <c r="I70" s="72">
        <f t="shared" si="23"/>
        <v>0</v>
      </c>
      <c r="J70" s="53">
        <f>'by E.K.'!F169</f>
        <v>0</v>
      </c>
      <c r="K70" s="72">
        <f t="shared" si="24"/>
        <v>0</v>
      </c>
      <c r="L70" s="53">
        <f>'by E.K.'!G169</f>
        <v>0</v>
      </c>
      <c r="M70" s="72">
        <f t="shared" si="25"/>
        <v>0</v>
      </c>
      <c r="N70" s="53">
        <f>'by E.K.'!H169</f>
        <v>0</v>
      </c>
      <c r="O70" s="72">
        <f t="shared" si="26"/>
        <v>0</v>
      </c>
      <c r="P70" s="53">
        <f>'by E.K.'!I169</f>
        <v>0</v>
      </c>
      <c r="Q70" s="72">
        <f t="shared" si="27"/>
        <v>0</v>
      </c>
      <c r="R70" s="53">
        <f>'by E.K.'!J169</f>
        <v>0</v>
      </c>
      <c r="S70" s="72">
        <f t="shared" si="28"/>
        <v>0</v>
      </c>
      <c r="T70" s="53">
        <f>'by E.K.'!K169</f>
        <v>0</v>
      </c>
      <c r="U70" s="72">
        <f t="shared" si="29"/>
        <v>0</v>
      </c>
      <c r="V70" s="53">
        <f>'by E.K.'!L169</f>
        <v>0</v>
      </c>
      <c r="W70" s="72">
        <f t="shared" si="30"/>
        <v>0</v>
      </c>
      <c r="X70" s="53">
        <f>'by E.K.'!M169</f>
        <v>0</v>
      </c>
      <c r="Y70" s="72" t="e">
        <f t="shared" si="31"/>
        <v>#DIV/0!</v>
      </c>
      <c r="Z70" s="53">
        <f>'by E.K.'!N169</f>
        <v>0</v>
      </c>
      <c r="AA70" s="72">
        <f t="shared" si="32"/>
        <v>0</v>
      </c>
      <c r="AB70" s="53">
        <f>'by E.K.'!O169</f>
        <v>0</v>
      </c>
      <c r="AC70" s="72" t="e">
        <f t="shared" si="33"/>
        <v>#DIV/0!</v>
      </c>
      <c r="AD70" s="53">
        <f>'by E.K.'!P169</f>
        <v>0</v>
      </c>
      <c r="AE70" s="72">
        <f t="shared" si="34"/>
        <v>0</v>
      </c>
      <c r="AF70" s="53"/>
      <c r="AG70" s="72"/>
      <c r="AH70" s="53"/>
      <c r="AI70" s="72"/>
      <c r="AJ70" s="53">
        <f>'by E.K.'!T169</f>
        <v>0</v>
      </c>
      <c r="AK70" s="72" t="e">
        <f t="shared" si="35"/>
        <v>#DIV/0!</v>
      </c>
      <c r="AL70" s="53">
        <f>'by E.K.'!U169</f>
        <v>0</v>
      </c>
      <c r="AM70" s="72" t="e">
        <f t="shared" si="36"/>
        <v>#DIV/0!</v>
      </c>
      <c r="AN70" s="53">
        <f>'by E.K.'!V169</f>
        <v>0</v>
      </c>
      <c r="AO70" s="72" t="e">
        <f t="shared" si="37"/>
        <v>#DIV/0!</v>
      </c>
      <c r="AP70" s="53">
        <f>'by E.K.'!W169</f>
        <v>0</v>
      </c>
      <c r="AQ70" s="72" t="e">
        <f t="shared" si="38"/>
        <v>#DIV/0!</v>
      </c>
    </row>
    <row r="71" spans="1:43" x14ac:dyDescent="0.35">
      <c r="A71" s="53" t="str">
        <f>'by E.K.'!A170</f>
        <v>Student I</v>
      </c>
      <c r="B71" s="71">
        <f>'by E.K.'!B170</f>
        <v>0</v>
      </c>
      <c r="C71" s="72">
        <f t="shared" si="20"/>
        <v>0</v>
      </c>
      <c r="D71" s="71">
        <f>'by E.K.'!C170</f>
        <v>0</v>
      </c>
      <c r="E71" s="72" t="e">
        <f t="shared" si="21"/>
        <v>#DIV/0!</v>
      </c>
      <c r="F71" s="53">
        <f>'by E.K.'!D170</f>
        <v>0</v>
      </c>
      <c r="G71" s="72">
        <f t="shared" si="22"/>
        <v>0</v>
      </c>
      <c r="H71" s="53">
        <f>'by E.K.'!E170</f>
        <v>0</v>
      </c>
      <c r="I71" s="72">
        <f t="shared" si="23"/>
        <v>0</v>
      </c>
      <c r="J71" s="53">
        <f>'by E.K.'!F170</f>
        <v>0</v>
      </c>
      <c r="K71" s="72">
        <f t="shared" si="24"/>
        <v>0</v>
      </c>
      <c r="L71" s="53">
        <f>'by E.K.'!G170</f>
        <v>0</v>
      </c>
      <c r="M71" s="72">
        <f t="shared" si="25"/>
        <v>0</v>
      </c>
      <c r="N71" s="53">
        <f>'by E.K.'!H170</f>
        <v>0</v>
      </c>
      <c r="O71" s="72">
        <f t="shared" si="26"/>
        <v>0</v>
      </c>
      <c r="P71" s="53">
        <f>'by E.K.'!I170</f>
        <v>0</v>
      </c>
      <c r="Q71" s="72">
        <f t="shared" si="27"/>
        <v>0</v>
      </c>
      <c r="R71" s="53">
        <f>'by E.K.'!J170</f>
        <v>0</v>
      </c>
      <c r="S71" s="72">
        <f t="shared" si="28"/>
        <v>0</v>
      </c>
      <c r="T71" s="53">
        <f>'by E.K.'!K170</f>
        <v>0</v>
      </c>
      <c r="U71" s="72">
        <f t="shared" si="29"/>
        <v>0</v>
      </c>
      <c r="V71" s="53">
        <f>'by E.K.'!L170</f>
        <v>0</v>
      </c>
      <c r="W71" s="72">
        <f t="shared" si="30"/>
        <v>0</v>
      </c>
      <c r="X71" s="53">
        <f>'by E.K.'!M170</f>
        <v>0</v>
      </c>
      <c r="Y71" s="72" t="e">
        <f t="shared" si="31"/>
        <v>#DIV/0!</v>
      </c>
      <c r="Z71" s="53">
        <f>'by E.K.'!N170</f>
        <v>0</v>
      </c>
      <c r="AA71" s="72">
        <f t="shared" si="32"/>
        <v>0</v>
      </c>
      <c r="AB71" s="53">
        <f>'by E.K.'!O170</f>
        <v>0</v>
      </c>
      <c r="AC71" s="72" t="e">
        <f t="shared" si="33"/>
        <v>#DIV/0!</v>
      </c>
      <c r="AD71" s="53">
        <f>'by E.K.'!P170</f>
        <v>0</v>
      </c>
      <c r="AE71" s="72">
        <f t="shared" si="34"/>
        <v>0</v>
      </c>
      <c r="AF71" s="53"/>
      <c r="AG71" s="72"/>
      <c r="AH71" s="53"/>
      <c r="AI71" s="72"/>
      <c r="AJ71" s="53">
        <f>'by E.K.'!T170</f>
        <v>0</v>
      </c>
      <c r="AK71" s="72" t="e">
        <f t="shared" si="35"/>
        <v>#DIV/0!</v>
      </c>
      <c r="AL71" s="53">
        <f>'by E.K.'!U170</f>
        <v>0</v>
      </c>
      <c r="AM71" s="72" t="e">
        <f t="shared" si="36"/>
        <v>#DIV/0!</v>
      </c>
      <c r="AN71" s="53">
        <f>'by E.K.'!V170</f>
        <v>0</v>
      </c>
      <c r="AO71" s="72" t="e">
        <f t="shared" si="37"/>
        <v>#DIV/0!</v>
      </c>
      <c r="AP71" s="53">
        <f>'by E.K.'!W170</f>
        <v>0</v>
      </c>
      <c r="AQ71" s="72" t="e">
        <f t="shared" si="38"/>
        <v>#DIV/0!</v>
      </c>
    </row>
    <row r="72" spans="1:43" x14ac:dyDescent="0.35">
      <c r="A72" s="53" t="str">
        <f>'by E.K.'!A171</f>
        <v>Student J</v>
      </c>
      <c r="B72" s="71">
        <f>'by E.K.'!B171</f>
        <v>0</v>
      </c>
      <c r="C72" s="72">
        <f t="shared" si="20"/>
        <v>0</v>
      </c>
      <c r="D72" s="71">
        <f>'by E.K.'!C171</f>
        <v>0</v>
      </c>
      <c r="E72" s="72" t="e">
        <f t="shared" si="21"/>
        <v>#DIV/0!</v>
      </c>
      <c r="F72" s="53">
        <f>'by E.K.'!D171</f>
        <v>0</v>
      </c>
      <c r="G72" s="72">
        <f t="shared" si="22"/>
        <v>0</v>
      </c>
      <c r="H72" s="53">
        <f>'by E.K.'!E171</f>
        <v>0</v>
      </c>
      <c r="I72" s="72">
        <f t="shared" si="23"/>
        <v>0</v>
      </c>
      <c r="J72" s="53">
        <f>'by E.K.'!F171</f>
        <v>0</v>
      </c>
      <c r="K72" s="72">
        <f t="shared" si="24"/>
        <v>0</v>
      </c>
      <c r="L72" s="53">
        <f>'by E.K.'!G171</f>
        <v>0</v>
      </c>
      <c r="M72" s="72">
        <f t="shared" si="25"/>
        <v>0</v>
      </c>
      <c r="N72" s="53">
        <f>'by E.K.'!H171</f>
        <v>0</v>
      </c>
      <c r="O72" s="72">
        <f t="shared" si="26"/>
        <v>0</v>
      </c>
      <c r="P72" s="53">
        <f>'by E.K.'!I171</f>
        <v>0</v>
      </c>
      <c r="Q72" s="72">
        <f t="shared" si="27"/>
        <v>0</v>
      </c>
      <c r="R72" s="53">
        <f>'by E.K.'!J171</f>
        <v>0</v>
      </c>
      <c r="S72" s="72">
        <f t="shared" si="28"/>
        <v>0</v>
      </c>
      <c r="T72" s="53">
        <f>'by E.K.'!K171</f>
        <v>0</v>
      </c>
      <c r="U72" s="72">
        <f t="shared" si="29"/>
        <v>0</v>
      </c>
      <c r="V72" s="53">
        <f>'by E.K.'!L171</f>
        <v>0</v>
      </c>
      <c r="W72" s="72">
        <f t="shared" si="30"/>
        <v>0</v>
      </c>
      <c r="X72" s="53">
        <f>'by E.K.'!M171</f>
        <v>0</v>
      </c>
      <c r="Y72" s="72" t="e">
        <f t="shared" si="31"/>
        <v>#DIV/0!</v>
      </c>
      <c r="Z72" s="53">
        <f>'by E.K.'!N171</f>
        <v>0</v>
      </c>
      <c r="AA72" s="72">
        <f t="shared" si="32"/>
        <v>0</v>
      </c>
      <c r="AB72" s="53">
        <f>'by E.K.'!O171</f>
        <v>0</v>
      </c>
      <c r="AC72" s="72" t="e">
        <f t="shared" si="33"/>
        <v>#DIV/0!</v>
      </c>
      <c r="AD72" s="53">
        <f>'by E.K.'!P171</f>
        <v>0</v>
      </c>
      <c r="AE72" s="72">
        <f t="shared" si="34"/>
        <v>0</v>
      </c>
      <c r="AF72" s="53"/>
      <c r="AG72" s="72"/>
      <c r="AH72" s="53"/>
      <c r="AI72" s="72"/>
      <c r="AJ72" s="53">
        <f>'by E.K.'!T171</f>
        <v>0</v>
      </c>
      <c r="AK72" s="72" t="e">
        <f t="shared" si="35"/>
        <v>#DIV/0!</v>
      </c>
      <c r="AL72" s="53">
        <f>'by E.K.'!U171</f>
        <v>0</v>
      </c>
      <c r="AM72" s="72" t="e">
        <f t="shared" si="36"/>
        <v>#DIV/0!</v>
      </c>
      <c r="AN72" s="53">
        <f>'by E.K.'!V171</f>
        <v>0</v>
      </c>
      <c r="AO72" s="72" t="e">
        <f t="shared" si="37"/>
        <v>#DIV/0!</v>
      </c>
      <c r="AP72" s="53">
        <f>'by E.K.'!W171</f>
        <v>0</v>
      </c>
      <c r="AQ72" s="72" t="e">
        <f t="shared" si="38"/>
        <v>#DIV/0!</v>
      </c>
    </row>
    <row r="73" spans="1:43" x14ac:dyDescent="0.35">
      <c r="A73" s="53" t="str">
        <f>'by E.K.'!A172</f>
        <v>Student K</v>
      </c>
      <c r="B73" s="71">
        <f>'by E.K.'!B172</f>
        <v>0</v>
      </c>
      <c r="C73" s="72">
        <f t="shared" si="20"/>
        <v>0</v>
      </c>
      <c r="D73" s="71">
        <f>'by E.K.'!C172</f>
        <v>0</v>
      </c>
      <c r="E73" s="72" t="e">
        <f t="shared" si="21"/>
        <v>#DIV/0!</v>
      </c>
      <c r="F73" s="53">
        <f>'by E.K.'!D172</f>
        <v>0</v>
      </c>
      <c r="G73" s="72">
        <f t="shared" si="22"/>
        <v>0</v>
      </c>
      <c r="H73" s="53">
        <f>'by E.K.'!E172</f>
        <v>0</v>
      </c>
      <c r="I73" s="72">
        <f t="shared" si="23"/>
        <v>0</v>
      </c>
      <c r="J73" s="53">
        <f>'by E.K.'!F172</f>
        <v>0</v>
      </c>
      <c r="K73" s="72">
        <f t="shared" si="24"/>
        <v>0</v>
      </c>
      <c r="L73" s="53">
        <f>'by E.K.'!G172</f>
        <v>0</v>
      </c>
      <c r="M73" s="72">
        <f t="shared" si="25"/>
        <v>0</v>
      </c>
      <c r="N73" s="53">
        <f>'by E.K.'!H172</f>
        <v>0</v>
      </c>
      <c r="O73" s="72">
        <f t="shared" si="26"/>
        <v>0</v>
      </c>
      <c r="P73" s="53">
        <f>'by E.K.'!I172</f>
        <v>0</v>
      </c>
      <c r="Q73" s="72">
        <f t="shared" si="27"/>
        <v>0</v>
      </c>
      <c r="R73" s="53">
        <f>'by E.K.'!J172</f>
        <v>0</v>
      </c>
      <c r="S73" s="72">
        <f t="shared" si="28"/>
        <v>0</v>
      </c>
      <c r="T73" s="53">
        <f>'by E.K.'!K172</f>
        <v>0</v>
      </c>
      <c r="U73" s="72">
        <f t="shared" si="29"/>
        <v>0</v>
      </c>
      <c r="V73" s="53">
        <f>'by E.K.'!L172</f>
        <v>0</v>
      </c>
      <c r="W73" s="72">
        <f t="shared" si="30"/>
        <v>0</v>
      </c>
      <c r="X73" s="53">
        <f>'by E.K.'!M172</f>
        <v>0</v>
      </c>
      <c r="Y73" s="72" t="e">
        <f t="shared" si="31"/>
        <v>#DIV/0!</v>
      </c>
      <c r="Z73" s="53">
        <f>'by E.K.'!N172</f>
        <v>0</v>
      </c>
      <c r="AA73" s="72">
        <f t="shared" si="32"/>
        <v>0</v>
      </c>
      <c r="AB73" s="53">
        <f>'by E.K.'!O172</f>
        <v>0</v>
      </c>
      <c r="AC73" s="72" t="e">
        <f t="shared" si="33"/>
        <v>#DIV/0!</v>
      </c>
      <c r="AD73" s="53">
        <f>'by E.K.'!P172</f>
        <v>0</v>
      </c>
      <c r="AE73" s="72">
        <f t="shared" si="34"/>
        <v>0</v>
      </c>
      <c r="AF73" s="53"/>
      <c r="AG73" s="72"/>
      <c r="AH73" s="53"/>
      <c r="AI73" s="72"/>
      <c r="AJ73" s="53">
        <f>'by E.K.'!T172</f>
        <v>0</v>
      </c>
      <c r="AK73" s="72" t="e">
        <f t="shared" si="35"/>
        <v>#DIV/0!</v>
      </c>
      <c r="AL73" s="53">
        <f>'by E.K.'!U172</f>
        <v>0</v>
      </c>
      <c r="AM73" s="72" t="e">
        <f t="shared" si="36"/>
        <v>#DIV/0!</v>
      </c>
      <c r="AN73" s="53">
        <f>'by E.K.'!V172</f>
        <v>0</v>
      </c>
      <c r="AO73" s="72" t="e">
        <f t="shared" si="37"/>
        <v>#DIV/0!</v>
      </c>
      <c r="AP73" s="53">
        <f>'by E.K.'!W172</f>
        <v>0</v>
      </c>
      <c r="AQ73" s="72" t="e">
        <f t="shared" si="38"/>
        <v>#DIV/0!</v>
      </c>
    </row>
    <row r="74" spans="1:43" x14ac:dyDescent="0.35">
      <c r="A74" s="53" t="str">
        <f>'by E.K.'!A173</f>
        <v>Student L</v>
      </c>
      <c r="B74" s="71">
        <f>'by E.K.'!B173</f>
        <v>0</v>
      </c>
      <c r="C74" s="72">
        <f t="shared" si="20"/>
        <v>0</v>
      </c>
      <c r="D74" s="71">
        <f>'by E.K.'!C173</f>
        <v>0</v>
      </c>
      <c r="E74" s="72" t="e">
        <f t="shared" si="21"/>
        <v>#DIV/0!</v>
      </c>
      <c r="F74" s="53">
        <f>'by E.K.'!D173</f>
        <v>0</v>
      </c>
      <c r="G74" s="72">
        <f t="shared" si="22"/>
        <v>0</v>
      </c>
      <c r="H74" s="53">
        <f>'by E.K.'!E173</f>
        <v>0</v>
      </c>
      <c r="I74" s="72">
        <f t="shared" si="23"/>
        <v>0</v>
      </c>
      <c r="J74" s="53">
        <f>'by E.K.'!F173</f>
        <v>0</v>
      </c>
      <c r="K74" s="72">
        <f t="shared" si="24"/>
        <v>0</v>
      </c>
      <c r="L74" s="53">
        <f>'by E.K.'!G173</f>
        <v>0</v>
      </c>
      <c r="M74" s="72">
        <f t="shared" si="25"/>
        <v>0</v>
      </c>
      <c r="N74" s="53">
        <f>'by E.K.'!H173</f>
        <v>0</v>
      </c>
      <c r="O74" s="72">
        <f t="shared" si="26"/>
        <v>0</v>
      </c>
      <c r="P74" s="53">
        <f>'by E.K.'!I173</f>
        <v>0</v>
      </c>
      <c r="Q74" s="72">
        <f t="shared" si="27"/>
        <v>0</v>
      </c>
      <c r="R74" s="53">
        <f>'by E.K.'!J173</f>
        <v>0</v>
      </c>
      <c r="S74" s="72">
        <f t="shared" si="28"/>
        <v>0</v>
      </c>
      <c r="T74" s="53">
        <f>'by E.K.'!K173</f>
        <v>0</v>
      </c>
      <c r="U74" s="72">
        <f t="shared" si="29"/>
        <v>0</v>
      </c>
      <c r="V74" s="53">
        <f>'by E.K.'!L173</f>
        <v>0</v>
      </c>
      <c r="W74" s="72">
        <f t="shared" si="30"/>
        <v>0</v>
      </c>
      <c r="X74" s="53">
        <f>'by E.K.'!M173</f>
        <v>0</v>
      </c>
      <c r="Y74" s="72" t="e">
        <f t="shared" si="31"/>
        <v>#DIV/0!</v>
      </c>
      <c r="Z74" s="53">
        <f>'by E.K.'!N173</f>
        <v>0</v>
      </c>
      <c r="AA74" s="72">
        <f t="shared" si="32"/>
        <v>0</v>
      </c>
      <c r="AB74" s="53">
        <f>'by E.K.'!O173</f>
        <v>0</v>
      </c>
      <c r="AC74" s="72" t="e">
        <f t="shared" si="33"/>
        <v>#DIV/0!</v>
      </c>
      <c r="AD74" s="53">
        <f>'by E.K.'!P173</f>
        <v>0</v>
      </c>
      <c r="AE74" s="72">
        <f t="shared" si="34"/>
        <v>0</v>
      </c>
      <c r="AF74" s="53"/>
      <c r="AG74" s="72"/>
      <c r="AH74" s="53"/>
      <c r="AI74" s="72"/>
      <c r="AJ74" s="53">
        <f>'by E.K.'!T173</f>
        <v>0</v>
      </c>
      <c r="AK74" s="72" t="e">
        <f t="shared" si="35"/>
        <v>#DIV/0!</v>
      </c>
      <c r="AL74" s="53">
        <f>'by E.K.'!U173</f>
        <v>0</v>
      </c>
      <c r="AM74" s="72" t="e">
        <f t="shared" si="36"/>
        <v>#DIV/0!</v>
      </c>
      <c r="AN74" s="53">
        <f>'by E.K.'!V173</f>
        <v>0</v>
      </c>
      <c r="AO74" s="72" t="e">
        <f t="shared" si="37"/>
        <v>#DIV/0!</v>
      </c>
      <c r="AP74" s="53">
        <f>'by E.K.'!W173</f>
        <v>0</v>
      </c>
      <c r="AQ74" s="72" t="e">
        <f t="shared" si="38"/>
        <v>#DIV/0!</v>
      </c>
    </row>
    <row r="75" spans="1:43" x14ac:dyDescent="0.35">
      <c r="A75" s="53" t="str">
        <f>'by E.K.'!A174</f>
        <v>Student M</v>
      </c>
      <c r="B75" s="71">
        <f>'by E.K.'!B174</f>
        <v>0</v>
      </c>
      <c r="C75" s="72">
        <f t="shared" si="20"/>
        <v>0</v>
      </c>
      <c r="D75" s="71">
        <f>'by E.K.'!C174</f>
        <v>0</v>
      </c>
      <c r="E75" s="72" t="e">
        <f t="shared" si="21"/>
        <v>#DIV/0!</v>
      </c>
      <c r="F75" s="53">
        <f>'by E.K.'!D174</f>
        <v>0</v>
      </c>
      <c r="G75" s="72">
        <f t="shared" si="22"/>
        <v>0</v>
      </c>
      <c r="H75" s="53">
        <f>'by E.K.'!E174</f>
        <v>0</v>
      </c>
      <c r="I75" s="72">
        <f t="shared" si="23"/>
        <v>0</v>
      </c>
      <c r="J75" s="53">
        <f>'by E.K.'!F174</f>
        <v>0</v>
      </c>
      <c r="K75" s="72">
        <f t="shared" si="24"/>
        <v>0</v>
      </c>
      <c r="L75" s="53">
        <f>'by E.K.'!G174</f>
        <v>0</v>
      </c>
      <c r="M75" s="72">
        <f t="shared" si="25"/>
        <v>0</v>
      </c>
      <c r="N75" s="53">
        <f>'by E.K.'!H174</f>
        <v>0</v>
      </c>
      <c r="O75" s="72">
        <f t="shared" si="26"/>
        <v>0</v>
      </c>
      <c r="P75" s="53">
        <f>'by E.K.'!I174</f>
        <v>0</v>
      </c>
      <c r="Q75" s="72">
        <f t="shared" si="27"/>
        <v>0</v>
      </c>
      <c r="R75" s="53">
        <f>'by E.K.'!J174</f>
        <v>0</v>
      </c>
      <c r="S75" s="72">
        <f t="shared" si="28"/>
        <v>0</v>
      </c>
      <c r="T75" s="53">
        <f>'by E.K.'!K174</f>
        <v>0</v>
      </c>
      <c r="U75" s="72">
        <f t="shared" si="29"/>
        <v>0</v>
      </c>
      <c r="V75" s="53">
        <f>'by E.K.'!L174</f>
        <v>0</v>
      </c>
      <c r="W75" s="72">
        <f t="shared" si="30"/>
        <v>0</v>
      </c>
      <c r="X75" s="53">
        <f>'by E.K.'!M174</f>
        <v>0</v>
      </c>
      <c r="Y75" s="72" t="e">
        <f t="shared" si="31"/>
        <v>#DIV/0!</v>
      </c>
      <c r="Z75" s="53">
        <f>'by E.K.'!N174</f>
        <v>0</v>
      </c>
      <c r="AA75" s="72">
        <f t="shared" si="32"/>
        <v>0</v>
      </c>
      <c r="AB75" s="53">
        <f>'by E.K.'!O174</f>
        <v>0</v>
      </c>
      <c r="AC75" s="72" t="e">
        <f t="shared" si="33"/>
        <v>#DIV/0!</v>
      </c>
      <c r="AD75" s="53">
        <f>'by E.K.'!P174</f>
        <v>0</v>
      </c>
      <c r="AE75" s="72">
        <f t="shared" si="34"/>
        <v>0</v>
      </c>
      <c r="AF75" s="53"/>
      <c r="AG75" s="72"/>
      <c r="AH75" s="53"/>
      <c r="AI75" s="72"/>
      <c r="AJ75" s="53">
        <f>'by E.K.'!T174</f>
        <v>0</v>
      </c>
      <c r="AK75" s="72" t="e">
        <f t="shared" si="35"/>
        <v>#DIV/0!</v>
      </c>
      <c r="AL75" s="53">
        <f>'by E.K.'!U174</f>
        <v>0</v>
      </c>
      <c r="AM75" s="72" t="e">
        <f t="shared" si="36"/>
        <v>#DIV/0!</v>
      </c>
      <c r="AN75" s="53">
        <f>'by E.K.'!V174</f>
        <v>0</v>
      </c>
      <c r="AO75" s="72" t="e">
        <f t="shared" si="37"/>
        <v>#DIV/0!</v>
      </c>
      <c r="AP75" s="53">
        <f>'by E.K.'!W174</f>
        <v>0</v>
      </c>
      <c r="AQ75" s="72" t="e">
        <f t="shared" si="38"/>
        <v>#DIV/0!</v>
      </c>
    </row>
    <row r="76" spans="1:43" x14ac:dyDescent="0.35">
      <c r="A76" s="53" t="str">
        <f>'by E.K.'!A175</f>
        <v>Student N</v>
      </c>
      <c r="B76" s="71">
        <f>'by E.K.'!B175</f>
        <v>0</v>
      </c>
      <c r="C76" s="72">
        <f t="shared" si="20"/>
        <v>0</v>
      </c>
      <c r="D76" s="71">
        <f>'by E.K.'!C175</f>
        <v>0</v>
      </c>
      <c r="E76" s="72" t="e">
        <f t="shared" si="21"/>
        <v>#DIV/0!</v>
      </c>
      <c r="F76" s="53">
        <f>'by E.K.'!D175</f>
        <v>0</v>
      </c>
      <c r="G76" s="72">
        <f t="shared" si="22"/>
        <v>0</v>
      </c>
      <c r="H76" s="53">
        <f>'by E.K.'!E175</f>
        <v>0</v>
      </c>
      <c r="I76" s="72">
        <f t="shared" si="23"/>
        <v>0</v>
      </c>
      <c r="J76" s="53">
        <f>'by E.K.'!F175</f>
        <v>0</v>
      </c>
      <c r="K76" s="72">
        <f t="shared" si="24"/>
        <v>0</v>
      </c>
      <c r="L76" s="53">
        <f>'by E.K.'!G175</f>
        <v>0</v>
      </c>
      <c r="M76" s="72">
        <f t="shared" si="25"/>
        <v>0</v>
      </c>
      <c r="N76" s="53">
        <f>'by E.K.'!H175</f>
        <v>0</v>
      </c>
      <c r="O76" s="72">
        <f t="shared" si="26"/>
        <v>0</v>
      </c>
      <c r="P76" s="53">
        <f>'by E.K.'!I175</f>
        <v>0</v>
      </c>
      <c r="Q76" s="72">
        <f t="shared" si="27"/>
        <v>0</v>
      </c>
      <c r="R76" s="53">
        <f>'by E.K.'!J175</f>
        <v>0</v>
      </c>
      <c r="S76" s="72">
        <f t="shared" si="28"/>
        <v>0</v>
      </c>
      <c r="T76" s="53">
        <f>'by E.K.'!K175</f>
        <v>0</v>
      </c>
      <c r="U76" s="72">
        <f t="shared" si="29"/>
        <v>0</v>
      </c>
      <c r="V76" s="53">
        <f>'by E.K.'!L175</f>
        <v>0</v>
      </c>
      <c r="W76" s="72">
        <f t="shared" si="30"/>
        <v>0</v>
      </c>
      <c r="X76" s="53">
        <f>'by E.K.'!M175</f>
        <v>0</v>
      </c>
      <c r="Y76" s="72" t="e">
        <f t="shared" si="31"/>
        <v>#DIV/0!</v>
      </c>
      <c r="Z76" s="53">
        <f>'by E.K.'!N175</f>
        <v>0</v>
      </c>
      <c r="AA76" s="72">
        <f t="shared" si="32"/>
        <v>0</v>
      </c>
      <c r="AB76" s="53">
        <f>'by E.K.'!O175</f>
        <v>0</v>
      </c>
      <c r="AC76" s="72" t="e">
        <f t="shared" si="33"/>
        <v>#DIV/0!</v>
      </c>
      <c r="AD76" s="53">
        <f>'by E.K.'!P175</f>
        <v>0</v>
      </c>
      <c r="AE76" s="72">
        <f t="shared" si="34"/>
        <v>0</v>
      </c>
      <c r="AF76" s="53"/>
      <c r="AG76" s="72"/>
      <c r="AH76" s="53"/>
      <c r="AI76" s="72"/>
      <c r="AJ76" s="53">
        <f>'by E.K.'!T175</f>
        <v>0</v>
      </c>
      <c r="AK76" s="72" t="e">
        <f t="shared" si="35"/>
        <v>#DIV/0!</v>
      </c>
      <c r="AL76" s="53">
        <f>'by E.K.'!U175</f>
        <v>0</v>
      </c>
      <c r="AM76" s="72" t="e">
        <f t="shared" si="36"/>
        <v>#DIV/0!</v>
      </c>
      <c r="AN76" s="53">
        <f>'by E.K.'!V175</f>
        <v>0</v>
      </c>
      <c r="AO76" s="72" t="e">
        <f t="shared" si="37"/>
        <v>#DIV/0!</v>
      </c>
      <c r="AP76" s="53">
        <f>'by E.K.'!W175</f>
        <v>0</v>
      </c>
      <c r="AQ76" s="72" t="e">
        <f t="shared" si="38"/>
        <v>#DIV/0!</v>
      </c>
    </row>
    <row r="77" spans="1:43" x14ac:dyDescent="0.35">
      <c r="A77" s="53" t="str">
        <f>'by E.K.'!A176</f>
        <v>Student O</v>
      </c>
      <c r="B77" s="71">
        <f>'by E.K.'!B176</f>
        <v>0</v>
      </c>
      <c r="C77" s="72">
        <f t="shared" si="20"/>
        <v>0</v>
      </c>
      <c r="D77" s="71">
        <f>'by E.K.'!C176</f>
        <v>0</v>
      </c>
      <c r="E77" s="72" t="e">
        <f t="shared" si="21"/>
        <v>#DIV/0!</v>
      </c>
      <c r="F77" s="53">
        <f>'by E.K.'!D176</f>
        <v>0</v>
      </c>
      <c r="G77" s="72">
        <f t="shared" si="22"/>
        <v>0</v>
      </c>
      <c r="H77" s="53">
        <f>'by E.K.'!E176</f>
        <v>0</v>
      </c>
      <c r="I77" s="72">
        <f t="shared" si="23"/>
        <v>0</v>
      </c>
      <c r="J77" s="53">
        <f>'by E.K.'!F176</f>
        <v>0</v>
      </c>
      <c r="K77" s="72">
        <f t="shared" si="24"/>
        <v>0</v>
      </c>
      <c r="L77" s="53">
        <f>'by E.K.'!G176</f>
        <v>0</v>
      </c>
      <c r="M77" s="72">
        <f t="shared" si="25"/>
        <v>0</v>
      </c>
      <c r="N77" s="53">
        <f>'by E.K.'!H176</f>
        <v>0</v>
      </c>
      <c r="O77" s="72">
        <f t="shared" si="26"/>
        <v>0</v>
      </c>
      <c r="P77" s="53">
        <f>'by E.K.'!I176</f>
        <v>0</v>
      </c>
      <c r="Q77" s="72">
        <f t="shared" si="27"/>
        <v>0</v>
      </c>
      <c r="R77" s="53">
        <f>'by E.K.'!J176</f>
        <v>0</v>
      </c>
      <c r="S77" s="72">
        <f t="shared" si="28"/>
        <v>0</v>
      </c>
      <c r="T77" s="53">
        <f>'by E.K.'!K176</f>
        <v>0</v>
      </c>
      <c r="U77" s="72">
        <f t="shared" si="29"/>
        <v>0</v>
      </c>
      <c r="V77" s="53">
        <f>'by E.K.'!L176</f>
        <v>0</v>
      </c>
      <c r="W77" s="72">
        <f t="shared" si="30"/>
        <v>0</v>
      </c>
      <c r="X77" s="53">
        <f>'by E.K.'!M176</f>
        <v>0</v>
      </c>
      <c r="Y77" s="72" t="e">
        <f t="shared" si="31"/>
        <v>#DIV/0!</v>
      </c>
      <c r="Z77" s="53">
        <f>'by E.K.'!N176</f>
        <v>0</v>
      </c>
      <c r="AA77" s="72">
        <f t="shared" si="32"/>
        <v>0</v>
      </c>
      <c r="AB77" s="53">
        <f>'by E.K.'!O176</f>
        <v>0</v>
      </c>
      <c r="AC77" s="72" t="e">
        <f t="shared" si="33"/>
        <v>#DIV/0!</v>
      </c>
      <c r="AD77" s="53">
        <f>'by E.K.'!P176</f>
        <v>0</v>
      </c>
      <c r="AE77" s="72">
        <f t="shared" si="34"/>
        <v>0</v>
      </c>
      <c r="AF77" s="53"/>
      <c r="AG77" s="72"/>
      <c r="AH77" s="53"/>
      <c r="AI77" s="72"/>
      <c r="AJ77" s="53">
        <f>'by E.K.'!T176</f>
        <v>0</v>
      </c>
      <c r="AK77" s="72" t="e">
        <f t="shared" si="35"/>
        <v>#DIV/0!</v>
      </c>
      <c r="AL77" s="53">
        <f>'by E.K.'!U176</f>
        <v>0</v>
      </c>
      <c r="AM77" s="72" t="e">
        <f t="shared" si="36"/>
        <v>#DIV/0!</v>
      </c>
      <c r="AN77" s="53">
        <f>'by E.K.'!V176</f>
        <v>0</v>
      </c>
      <c r="AO77" s="72" t="e">
        <f t="shared" si="37"/>
        <v>#DIV/0!</v>
      </c>
      <c r="AP77" s="53">
        <f>'by E.K.'!W176</f>
        <v>0</v>
      </c>
      <c r="AQ77" s="72" t="e">
        <f t="shared" si="38"/>
        <v>#DIV/0!</v>
      </c>
    </row>
    <row r="78" spans="1:43" x14ac:dyDescent="0.35">
      <c r="A78" s="53" t="str">
        <f>'by E.K.'!A177</f>
        <v>Student P</v>
      </c>
      <c r="B78" s="71">
        <f>'by E.K.'!B177</f>
        <v>0</v>
      </c>
      <c r="C78" s="72">
        <f t="shared" si="20"/>
        <v>0</v>
      </c>
      <c r="D78" s="71">
        <f>'by E.K.'!C177</f>
        <v>0</v>
      </c>
      <c r="E78" s="72" t="e">
        <f t="shared" si="21"/>
        <v>#DIV/0!</v>
      </c>
      <c r="F78" s="53">
        <f>'by E.K.'!D177</f>
        <v>0</v>
      </c>
      <c r="G78" s="72">
        <f t="shared" si="22"/>
        <v>0</v>
      </c>
      <c r="H78" s="53">
        <f>'by E.K.'!E177</f>
        <v>0</v>
      </c>
      <c r="I78" s="72">
        <f t="shared" si="23"/>
        <v>0</v>
      </c>
      <c r="J78" s="53">
        <f>'by E.K.'!F177</f>
        <v>0</v>
      </c>
      <c r="K78" s="72">
        <f t="shared" si="24"/>
        <v>0</v>
      </c>
      <c r="L78" s="53">
        <f>'by E.K.'!G177</f>
        <v>0</v>
      </c>
      <c r="M78" s="72">
        <f t="shared" si="25"/>
        <v>0</v>
      </c>
      <c r="N78" s="53">
        <f>'by E.K.'!H177</f>
        <v>0</v>
      </c>
      <c r="O78" s="72">
        <f t="shared" si="26"/>
        <v>0</v>
      </c>
      <c r="P78" s="53">
        <f>'by E.K.'!I177</f>
        <v>0</v>
      </c>
      <c r="Q78" s="72">
        <f t="shared" si="27"/>
        <v>0</v>
      </c>
      <c r="R78" s="53">
        <f>'by E.K.'!J177</f>
        <v>0</v>
      </c>
      <c r="S78" s="72">
        <f t="shared" si="28"/>
        <v>0</v>
      </c>
      <c r="T78" s="53">
        <f>'by E.K.'!K177</f>
        <v>0</v>
      </c>
      <c r="U78" s="72">
        <f t="shared" si="29"/>
        <v>0</v>
      </c>
      <c r="V78" s="53">
        <f>'by E.K.'!L177</f>
        <v>0</v>
      </c>
      <c r="W78" s="72">
        <f t="shared" si="30"/>
        <v>0</v>
      </c>
      <c r="X78" s="53">
        <f>'by E.K.'!M177</f>
        <v>0</v>
      </c>
      <c r="Y78" s="72" t="e">
        <f t="shared" si="31"/>
        <v>#DIV/0!</v>
      </c>
      <c r="Z78" s="53">
        <f>'by E.K.'!N177</f>
        <v>0</v>
      </c>
      <c r="AA78" s="72">
        <f t="shared" si="32"/>
        <v>0</v>
      </c>
      <c r="AB78" s="53">
        <f>'by E.K.'!O177</f>
        <v>0</v>
      </c>
      <c r="AC78" s="72" t="e">
        <f t="shared" si="33"/>
        <v>#DIV/0!</v>
      </c>
      <c r="AD78" s="53">
        <f>'by E.K.'!P177</f>
        <v>0</v>
      </c>
      <c r="AE78" s="72">
        <f t="shared" si="34"/>
        <v>0</v>
      </c>
      <c r="AF78" s="53"/>
      <c r="AG78" s="72"/>
      <c r="AH78" s="53"/>
      <c r="AI78" s="72"/>
      <c r="AJ78" s="53">
        <f>'by E.K.'!T177</f>
        <v>0</v>
      </c>
      <c r="AK78" s="72" t="e">
        <f t="shared" si="35"/>
        <v>#DIV/0!</v>
      </c>
      <c r="AL78" s="53">
        <f>'by E.K.'!U177</f>
        <v>0</v>
      </c>
      <c r="AM78" s="72" t="e">
        <f t="shared" si="36"/>
        <v>#DIV/0!</v>
      </c>
      <c r="AN78" s="53">
        <f>'by E.K.'!V177</f>
        <v>0</v>
      </c>
      <c r="AO78" s="72" t="e">
        <f t="shared" si="37"/>
        <v>#DIV/0!</v>
      </c>
      <c r="AP78" s="53">
        <f>'by E.K.'!W177</f>
        <v>0</v>
      </c>
      <c r="AQ78" s="72" t="e">
        <f t="shared" si="38"/>
        <v>#DIV/0!</v>
      </c>
    </row>
    <row r="79" spans="1:43" x14ac:dyDescent="0.35">
      <c r="A79" s="53" t="str">
        <f>'by E.K.'!A178</f>
        <v>Student Q</v>
      </c>
      <c r="B79" s="71">
        <f>'by E.K.'!B178</f>
        <v>0</v>
      </c>
      <c r="C79" s="72">
        <f t="shared" si="20"/>
        <v>0</v>
      </c>
      <c r="D79" s="71">
        <f>'by E.K.'!C178</f>
        <v>0</v>
      </c>
      <c r="E79" s="72" t="e">
        <f t="shared" si="21"/>
        <v>#DIV/0!</v>
      </c>
      <c r="F79" s="53">
        <f>'by E.K.'!D178</f>
        <v>0</v>
      </c>
      <c r="G79" s="72">
        <f t="shared" si="22"/>
        <v>0</v>
      </c>
      <c r="H79" s="53">
        <f>'by E.K.'!E178</f>
        <v>0</v>
      </c>
      <c r="I79" s="72">
        <f t="shared" si="23"/>
        <v>0</v>
      </c>
      <c r="J79" s="53">
        <f>'by E.K.'!F178</f>
        <v>0</v>
      </c>
      <c r="K79" s="72">
        <f t="shared" si="24"/>
        <v>0</v>
      </c>
      <c r="L79" s="53">
        <f>'by E.K.'!G178</f>
        <v>0</v>
      </c>
      <c r="M79" s="72">
        <f t="shared" si="25"/>
        <v>0</v>
      </c>
      <c r="N79" s="53">
        <f>'by E.K.'!H178</f>
        <v>0</v>
      </c>
      <c r="O79" s="72">
        <f t="shared" si="26"/>
        <v>0</v>
      </c>
      <c r="P79" s="53">
        <f>'by E.K.'!I178</f>
        <v>0</v>
      </c>
      <c r="Q79" s="72">
        <f t="shared" si="27"/>
        <v>0</v>
      </c>
      <c r="R79" s="53">
        <f>'by E.K.'!J178</f>
        <v>0</v>
      </c>
      <c r="S79" s="72">
        <f t="shared" si="28"/>
        <v>0</v>
      </c>
      <c r="T79" s="53">
        <f>'by E.K.'!K178</f>
        <v>0</v>
      </c>
      <c r="U79" s="72">
        <f t="shared" si="29"/>
        <v>0</v>
      </c>
      <c r="V79" s="53">
        <f>'by E.K.'!L178</f>
        <v>0</v>
      </c>
      <c r="W79" s="72">
        <f t="shared" si="30"/>
        <v>0</v>
      </c>
      <c r="X79" s="53">
        <f>'by E.K.'!M178</f>
        <v>0</v>
      </c>
      <c r="Y79" s="72" t="e">
        <f t="shared" si="31"/>
        <v>#DIV/0!</v>
      </c>
      <c r="Z79" s="53">
        <f>'by E.K.'!N178</f>
        <v>0</v>
      </c>
      <c r="AA79" s="72">
        <f t="shared" si="32"/>
        <v>0</v>
      </c>
      <c r="AB79" s="53">
        <f>'by E.K.'!O178</f>
        <v>0</v>
      </c>
      <c r="AC79" s="72" t="e">
        <f t="shared" si="33"/>
        <v>#DIV/0!</v>
      </c>
      <c r="AD79" s="53">
        <f>'by E.K.'!P178</f>
        <v>0</v>
      </c>
      <c r="AE79" s="72">
        <f t="shared" si="34"/>
        <v>0</v>
      </c>
      <c r="AF79" s="53"/>
      <c r="AG79" s="72"/>
      <c r="AH79" s="53"/>
      <c r="AI79" s="72"/>
      <c r="AJ79" s="53">
        <f>'by E.K.'!T178</f>
        <v>0</v>
      </c>
      <c r="AK79" s="72" t="e">
        <f t="shared" si="35"/>
        <v>#DIV/0!</v>
      </c>
      <c r="AL79" s="53">
        <f>'by E.K.'!U178</f>
        <v>0</v>
      </c>
      <c r="AM79" s="72" t="e">
        <f t="shared" si="36"/>
        <v>#DIV/0!</v>
      </c>
      <c r="AN79" s="53">
        <f>'by E.K.'!V178</f>
        <v>0</v>
      </c>
      <c r="AO79" s="72" t="e">
        <f t="shared" si="37"/>
        <v>#DIV/0!</v>
      </c>
      <c r="AP79" s="53">
        <f>'by E.K.'!W178</f>
        <v>0</v>
      </c>
      <c r="AQ79" s="72" t="e">
        <f t="shared" si="38"/>
        <v>#DIV/0!</v>
      </c>
    </row>
    <row r="80" spans="1:43" x14ac:dyDescent="0.35">
      <c r="A80" s="53" t="str">
        <f>'by E.K.'!A179</f>
        <v>Student R</v>
      </c>
      <c r="B80" s="71">
        <f>'by E.K.'!B179</f>
        <v>0</v>
      </c>
      <c r="C80" s="72">
        <f t="shared" si="20"/>
        <v>0</v>
      </c>
      <c r="D80" s="71">
        <f>'by E.K.'!C179</f>
        <v>0</v>
      </c>
      <c r="E80" s="72" t="e">
        <f t="shared" si="21"/>
        <v>#DIV/0!</v>
      </c>
      <c r="F80" s="53">
        <f>'by E.K.'!D179</f>
        <v>0</v>
      </c>
      <c r="G80" s="72">
        <f t="shared" si="22"/>
        <v>0</v>
      </c>
      <c r="H80" s="53">
        <f>'by E.K.'!E179</f>
        <v>0</v>
      </c>
      <c r="I80" s="72">
        <f t="shared" si="23"/>
        <v>0</v>
      </c>
      <c r="J80" s="53">
        <f>'by E.K.'!F179</f>
        <v>0</v>
      </c>
      <c r="K80" s="72">
        <f t="shared" si="24"/>
        <v>0</v>
      </c>
      <c r="L80" s="53">
        <f>'by E.K.'!G179</f>
        <v>0</v>
      </c>
      <c r="M80" s="72">
        <f t="shared" si="25"/>
        <v>0</v>
      </c>
      <c r="N80" s="53">
        <f>'by E.K.'!H179</f>
        <v>0</v>
      </c>
      <c r="O80" s="72">
        <f t="shared" si="26"/>
        <v>0</v>
      </c>
      <c r="P80" s="53">
        <f>'by E.K.'!I179</f>
        <v>0</v>
      </c>
      <c r="Q80" s="72">
        <f t="shared" si="27"/>
        <v>0</v>
      </c>
      <c r="R80" s="53">
        <f>'by E.K.'!J179</f>
        <v>0</v>
      </c>
      <c r="S80" s="72">
        <f t="shared" si="28"/>
        <v>0</v>
      </c>
      <c r="T80" s="53">
        <f>'by E.K.'!K179</f>
        <v>0</v>
      </c>
      <c r="U80" s="72">
        <f t="shared" si="29"/>
        <v>0</v>
      </c>
      <c r="V80" s="53">
        <f>'by E.K.'!L179</f>
        <v>0</v>
      </c>
      <c r="W80" s="72">
        <f t="shared" si="30"/>
        <v>0</v>
      </c>
      <c r="X80" s="53">
        <f>'by E.K.'!M179</f>
        <v>0</v>
      </c>
      <c r="Y80" s="72" t="e">
        <f t="shared" si="31"/>
        <v>#DIV/0!</v>
      </c>
      <c r="Z80" s="53">
        <f>'by E.K.'!N179</f>
        <v>0</v>
      </c>
      <c r="AA80" s="72">
        <f t="shared" si="32"/>
        <v>0</v>
      </c>
      <c r="AB80" s="53">
        <f>'by E.K.'!O179</f>
        <v>0</v>
      </c>
      <c r="AC80" s="72" t="e">
        <f t="shared" si="33"/>
        <v>#DIV/0!</v>
      </c>
      <c r="AD80" s="53">
        <f>'by E.K.'!P179</f>
        <v>0</v>
      </c>
      <c r="AE80" s="72">
        <f t="shared" si="34"/>
        <v>0</v>
      </c>
      <c r="AF80" s="53"/>
      <c r="AG80" s="72"/>
      <c r="AH80" s="53"/>
      <c r="AI80" s="72"/>
      <c r="AJ80" s="53">
        <f>'by E.K.'!T179</f>
        <v>0</v>
      </c>
      <c r="AK80" s="72" t="e">
        <f t="shared" si="35"/>
        <v>#DIV/0!</v>
      </c>
      <c r="AL80" s="53">
        <f>'by E.K.'!U179</f>
        <v>0</v>
      </c>
      <c r="AM80" s="72" t="e">
        <f t="shared" si="36"/>
        <v>#DIV/0!</v>
      </c>
      <c r="AN80" s="53">
        <f>'by E.K.'!V179</f>
        <v>0</v>
      </c>
      <c r="AO80" s="72" t="e">
        <f t="shared" si="37"/>
        <v>#DIV/0!</v>
      </c>
      <c r="AP80" s="53">
        <f>'by E.K.'!W179</f>
        <v>0</v>
      </c>
      <c r="AQ80" s="72" t="e">
        <f t="shared" si="38"/>
        <v>#DIV/0!</v>
      </c>
    </row>
    <row r="81" spans="1:43" x14ac:dyDescent="0.35">
      <c r="A81" s="53" t="str">
        <f>'by E.K.'!A180</f>
        <v>Student S</v>
      </c>
      <c r="B81" s="71">
        <f>'by E.K.'!B180</f>
        <v>0</v>
      </c>
      <c r="C81" s="72">
        <f t="shared" si="20"/>
        <v>0</v>
      </c>
      <c r="D81" s="71">
        <f>'by E.K.'!C180</f>
        <v>0</v>
      </c>
      <c r="E81" s="72" t="e">
        <f t="shared" si="21"/>
        <v>#DIV/0!</v>
      </c>
      <c r="F81" s="53">
        <f>'by E.K.'!D180</f>
        <v>0</v>
      </c>
      <c r="G81" s="72">
        <f t="shared" si="22"/>
        <v>0</v>
      </c>
      <c r="H81" s="53">
        <f>'by E.K.'!E180</f>
        <v>0</v>
      </c>
      <c r="I81" s="72">
        <f t="shared" si="23"/>
        <v>0</v>
      </c>
      <c r="J81" s="53">
        <f>'by E.K.'!F180</f>
        <v>0</v>
      </c>
      <c r="K81" s="72">
        <f t="shared" si="24"/>
        <v>0</v>
      </c>
      <c r="L81" s="53">
        <f>'by E.K.'!G180</f>
        <v>0</v>
      </c>
      <c r="M81" s="72">
        <f t="shared" si="25"/>
        <v>0</v>
      </c>
      <c r="N81" s="53">
        <f>'by E.K.'!H180</f>
        <v>0</v>
      </c>
      <c r="O81" s="72">
        <f t="shared" si="26"/>
        <v>0</v>
      </c>
      <c r="P81" s="53">
        <f>'by E.K.'!I180</f>
        <v>0</v>
      </c>
      <c r="Q81" s="72">
        <f t="shared" si="27"/>
        <v>0</v>
      </c>
      <c r="R81" s="53">
        <f>'by E.K.'!J180</f>
        <v>0</v>
      </c>
      <c r="S81" s="72">
        <f t="shared" si="28"/>
        <v>0</v>
      </c>
      <c r="T81" s="53">
        <f>'by E.K.'!K180</f>
        <v>0</v>
      </c>
      <c r="U81" s="72">
        <f t="shared" si="29"/>
        <v>0</v>
      </c>
      <c r="V81" s="53">
        <f>'by E.K.'!L180</f>
        <v>0</v>
      </c>
      <c r="W81" s="72">
        <f t="shared" si="30"/>
        <v>0</v>
      </c>
      <c r="X81" s="53">
        <f>'by E.K.'!M180</f>
        <v>0</v>
      </c>
      <c r="Y81" s="72" t="e">
        <f t="shared" si="31"/>
        <v>#DIV/0!</v>
      </c>
      <c r="Z81" s="53">
        <f>'by E.K.'!N180</f>
        <v>0</v>
      </c>
      <c r="AA81" s="72">
        <f t="shared" si="32"/>
        <v>0</v>
      </c>
      <c r="AB81" s="53">
        <f>'by E.K.'!O180</f>
        <v>0</v>
      </c>
      <c r="AC81" s="72" t="e">
        <f t="shared" si="33"/>
        <v>#DIV/0!</v>
      </c>
      <c r="AD81" s="53">
        <f>'by E.K.'!P180</f>
        <v>0</v>
      </c>
      <c r="AE81" s="72">
        <f t="shared" si="34"/>
        <v>0</v>
      </c>
      <c r="AF81" s="53"/>
      <c r="AG81" s="72"/>
      <c r="AH81" s="53"/>
      <c r="AI81" s="72"/>
      <c r="AJ81" s="53">
        <f>'by E.K.'!T180</f>
        <v>0</v>
      </c>
      <c r="AK81" s="72" t="e">
        <f t="shared" si="35"/>
        <v>#DIV/0!</v>
      </c>
      <c r="AL81" s="53">
        <f>'by E.K.'!U180</f>
        <v>0</v>
      </c>
      <c r="AM81" s="72" t="e">
        <f t="shared" si="36"/>
        <v>#DIV/0!</v>
      </c>
      <c r="AN81" s="53">
        <f>'by E.K.'!V180</f>
        <v>0</v>
      </c>
      <c r="AO81" s="72" t="e">
        <f t="shared" si="37"/>
        <v>#DIV/0!</v>
      </c>
      <c r="AP81" s="53">
        <f>'by E.K.'!W180</f>
        <v>0</v>
      </c>
      <c r="AQ81" s="72" t="e">
        <f t="shared" si="38"/>
        <v>#DIV/0!</v>
      </c>
    </row>
    <row r="82" spans="1:43" x14ac:dyDescent="0.35">
      <c r="A82" s="53" t="str">
        <f>'by E.K.'!A181</f>
        <v>Student T</v>
      </c>
      <c r="B82" s="71">
        <f>'by E.K.'!B181</f>
        <v>0</v>
      </c>
      <c r="C82" s="72">
        <f t="shared" si="20"/>
        <v>0</v>
      </c>
      <c r="D82" s="71">
        <f>'by E.K.'!C181</f>
        <v>0</v>
      </c>
      <c r="E82" s="72" t="e">
        <f t="shared" si="21"/>
        <v>#DIV/0!</v>
      </c>
      <c r="F82" s="53">
        <f>'by E.K.'!D181</f>
        <v>0</v>
      </c>
      <c r="G82" s="72">
        <f t="shared" si="22"/>
        <v>0</v>
      </c>
      <c r="H82" s="53">
        <f>'by E.K.'!E181</f>
        <v>0</v>
      </c>
      <c r="I82" s="72">
        <f t="shared" si="23"/>
        <v>0</v>
      </c>
      <c r="J82" s="53">
        <f>'by E.K.'!F181</f>
        <v>0</v>
      </c>
      <c r="K82" s="72">
        <f t="shared" si="24"/>
        <v>0</v>
      </c>
      <c r="L82" s="53">
        <f>'by E.K.'!G181</f>
        <v>0</v>
      </c>
      <c r="M82" s="72">
        <f t="shared" si="25"/>
        <v>0</v>
      </c>
      <c r="N82" s="53">
        <f>'by E.K.'!H181</f>
        <v>0</v>
      </c>
      <c r="O82" s="72">
        <f t="shared" si="26"/>
        <v>0</v>
      </c>
      <c r="P82" s="53">
        <f>'by E.K.'!I181</f>
        <v>0</v>
      </c>
      <c r="Q82" s="72">
        <f t="shared" si="27"/>
        <v>0</v>
      </c>
      <c r="R82" s="53">
        <f>'by E.K.'!J181</f>
        <v>0</v>
      </c>
      <c r="S82" s="72">
        <f t="shared" si="28"/>
        <v>0</v>
      </c>
      <c r="T82" s="53">
        <f>'by E.K.'!K181</f>
        <v>0</v>
      </c>
      <c r="U82" s="72">
        <f t="shared" si="29"/>
        <v>0</v>
      </c>
      <c r="V82" s="53">
        <f>'by E.K.'!L181</f>
        <v>0</v>
      </c>
      <c r="W82" s="72">
        <f t="shared" si="30"/>
        <v>0</v>
      </c>
      <c r="X82" s="53">
        <f>'by E.K.'!M181</f>
        <v>0</v>
      </c>
      <c r="Y82" s="72" t="e">
        <f t="shared" si="31"/>
        <v>#DIV/0!</v>
      </c>
      <c r="Z82" s="53">
        <f>'by E.K.'!N181</f>
        <v>0</v>
      </c>
      <c r="AA82" s="72">
        <f t="shared" si="32"/>
        <v>0</v>
      </c>
      <c r="AB82" s="53">
        <f>'by E.K.'!O181</f>
        <v>0</v>
      </c>
      <c r="AC82" s="72" t="e">
        <f t="shared" si="33"/>
        <v>#DIV/0!</v>
      </c>
      <c r="AD82" s="53">
        <f>'by E.K.'!P181</f>
        <v>0</v>
      </c>
      <c r="AE82" s="72">
        <f t="shared" si="34"/>
        <v>0</v>
      </c>
      <c r="AF82" s="53"/>
      <c r="AG82" s="72"/>
      <c r="AH82" s="53"/>
      <c r="AI82" s="72"/>
      <c r="AJ82" s="53">
        <f>'by E.K.'!T181</f>
        <v>0</v>
      </c>
      <c r="AK82" s="72" t="e">
        <f t="shared" si="35"/>
        <v>#DIV/0!</v>
      </c>
      <c r="AL82" s="53">
        <f>'by E.K.'!U181</f>
        <v>0</v>
      </c>
      <c r="AM82" s="72" t="e">
        <f t="shared" si="36"/>
        <v>#DIV/0!</v>
      </c>
      <c r="AN82" s="53">
        <f>'by E.K.'!V181</f>
        <v>0</v>
      </c>
      <c r="AO82" s="72" t="e">
        <f t="shared" si="37"/>
        <v>#DIV/0!</v>
      </c>
      <c r="AP82" s="53">
        <f>'by E.K.'!W181</f>
        <v>0</v>
      </c>
      <c r="AQ82" s="72" t="e">
        <f t="shared" si="38"/>
        <v>#DIV/0!</v>
      </c>
    </row>
    <row r="83" spans="1:43" x14ac:dyDescent="0.35">
      <c r="A83" s="53" t="str">
        <f>'by E.K.'!A182</f>
        <v>Student U</v>
      </c>
      <c r="B83" s="71">
        <f>'by E.K.'!B182</f>
        <v>0</v>
      </c>
      <c r="C83" s="72">
        <f t="shared" si="20"/>
        <v>0</v>
      </c>
      <c r="D83" s="71">
        <f>'by E.K.'!C182</f>
        <v>0</v>
      </c>
      <c r="E83" s="72" t="e">
        <f t="shared" si="21"/>
        <v>#DIV/0!</v>
      </c>
      <c r="F83" s="53">
        <f>'by E.K.'!D182</f>
        <v>0</v>
      </c>
      <c r="G83" s="72">
        <f t="shared" si="22"/>
        <v>0</v>
      </c>
      <c r="H83" s="53">
        <f>'by E.K.'!E182</f>
        <v>0</v>
      </c>
      <c r="I83" s="72">
        <f t="shared" si="23"/>
        <v>0</v>
      </c>
      <c r="J83" s="53">
        <f>'by E.K.'!F182</f>
        <v>0</v>
      </c>
      <c r="K83" s="72">
        <f t="shared" si="24"/>
        <v>0</v>
      </c>
      <c r="L83" s="53">
        <f>'by E.K.'!G182</f>
        <v>0</v>
      </c>
      <c r="M83" s="72">
        <f t="shared" si="25"/>
        <v>0</v>
      </c>
      <c r="N83" s="53">
        <f>'by E.K.'!H182</f>
        <v>0</v>
      </c>
      <c r="O83" s="72">
        <f t="shared" si="26"/>
        <v>0</v>
      </c>
      <c r="P83" s="53">
        <f>'by E.K.'!I182</f>
        <v>0</v>
      </c>
      <c r="Q83" s="72">
        <f t="shared" si="27"/>
        <v>0</v>
      </c>
      <c r="R83" s="53">
        <f>'by E.K.'!J182</f>
        <v>0</v>
      </c>
      <c r="S83" s="72">
        <f t="shared" si="28"/>
        <v>0</v>
      </c>
      <c r="T83" s="53">
        <f>'by E.K.'!K182</f>
        <v>0</v>
      </c>
      <c r="U83" s="72">
        <f t="shared" si="29"/>
        <v>0</v>
      </c>
      <c r="V83" s="53">
        <f>'by E.K.'!L182</f>
        <v>0</v>
      </c>
      <c r="W83" s="72">
        <f t="shared" si="30"/>
        <v>0</v>
      </c>
      <c r="X83" s="53">
        <f>'by E.K.'!M182</f>
        <v>0</v>
      </c>
      <c r="Y83" s="72" t="e">
        <f t="shared" si="31"/>
        <v>#DIV/0!</v>
      </c>
      <c r="Z83" s="53">
        <f>'by E.K.'!N182</f>
        <v>0</v>
      </c>
      <c r="AA83" s="72">
        <f t="shared" si="32"/>
        <v>0</v>
      </c>
      <c r="AB83" s="53">
        <f>'by E.K.'!O182</f>
        <v>0</v>
      </c>
      <c r="AC83" s="72" t="e">
        <f t="shared" si="33"/>
        <v>#DIV/0!</v>
      </c>
      <c r="AD83" s="53">
        <f>'by E.K.'!P182</f>
        <v>0</v>
      </c>
      <c r="AE83" s="72">
        <f t="shared" si="34"/>
        <v>0</v>
      </c>
      <c r="AF83" s="53"/>
      <c r="AG83" s="72"/>
      <c r="AH83" s="53"/>
      <c r="AI83" s="72"/>
      <c r="AJ83" s="53">
        <f>'by E.K.'!T182</f>
        <v>0</v>
      </c>
      <c r="AK83" s="72" t="e">
        <f>(AJ83/$AJ$2)*100</f>
        <v>#DIV/0!</v>
      </c>
      <c r="AL83" s="53">
        <f>'by E.K.'!U182</f>
        <v>0</v>
      </c>
      <c r="AM83" s="72" t="e">
        <f>(AL83/$AL$2)*100</f>
        <v>#DIV/0!</v>
      </c>
      <c r="AN83" s="53">
        <f>'by E.K.'!V182</f>
        <v>0</v>
      </c>
      <c r="AO83" s="72" t="e">
        <f>(AN83/$AN$2)*100</f>
        <v>#DIV/0!</v>
      </c>
      <c r="AP83" s="53">
        <f>'by E.K.'!W182</f>
        <v>0</v>
      </c>
      <c r="AQ83" s="72" t="e">
        <f>(AP83/$AP$2)*100</f>
        <v>#DIV/0!</v>
      </c>
    </row>
    <row r="84" spans="1:43" x14ac:dyDescent="0.35">
      <c r="A84" s="53" t="str">
        <f>'by E.K.'!A183</f>
        <v>Student V</v>
      </c>
      <c r="B84" s="71">
        <f>'by E.K.'!B183</f>
        <v>0</v>
      </c>
      <c r="C84" s="72">
        <f t="shared" si="20"/>
        <v>0</v>
      </c>
      <c r="D84" s="71">
        <f>'by E.K.'!C183</f>
        <v>0</v>
      </c>
      <c r="E84" s="72" t="e">
        <f t="shared" si="21"/>
        <v>#DIV/0!</v>
      </c>
      <c r="F84" s="53">
        <f>'by E.K.'!D183</f>
        <v>0</v>
      </c>
      <c r="G84" s="72">
        <f t="shared" si="22"/>
        <v>0</v>
      </c>
      <c r="H84" s="53">
        <f>'by E.K.'!E183</f>
        <v>0</v>
      </c>
      <c r="I84" s="72">
        <f t="shared" si="23"/>
        <v>0</v>
      </c>
      <c r="J84" s="53">
        <f>'by E.K.'!F183</f>
        <v>0</v>
      </c>
      <c r="K84" s="72">
        <f t="shared" si="24"/>
        <v>0</v>
      </c>
      <c r="L84" s="53">
        <f>'by E.K.'!G183</f>
        <v>0</v>
      </c>
      <c r="M84" s="72">
        <f t="shared" si="25"/>
        <v>0</v>
      </c>
      <c r="N84" s="53">
        <f>'by E.K.'!H183</f>
        <v>0</v>
      </c>
      <c r="O84" s="72">
        <f t="shared" si="26"/>
        <v>0</v>
      </c>
      <c r="P84" s="53">
        <f>'by E.K.'!I183</f>
        <v>0</v>
      </c>
      <c r="Q84" s="72">
        <f t="shared" si="27"/>
        <v>0</v>
      </c>
      <c r="R84" s="53">
        <f>'by E.K.'!J183</f>
        <v>0</v>
      </c>
      <c r="S84" s="72">
        <f t="shared" si="28"/>
        <v>0</v>
      </c>
      <c r="T84" s="53">
        <f>'by E.K.'!K183</f>
        <v>0</v>
      </c>
      <c r="U84" s="72">
        <f t="shared" si="29"/>
        <v>0</v>
      </c>
      <c r="V84" s="53">
        <f>'by E.K.'!L183</f>
        <v>0</v>
      </c>
      <c r="W84" s="72">
        <f t="shared" si="30"/>
        <v>0</v>
      </c>
      <c r="X84" s="53">
        <f>'by E.K.'!M183</f>
        <v>0</v>
      </c>
      <c r="Y84" s="72" t="e">
        <f t="shared" si="31"/>
        <v>#DIV/0!</v>
      </c>
      <c r="Z84" s="53">
        <f>'by E.K.'!N183</f>
        <v>0</v>
      </c>
      <c r="AA84" s="72">
        <f t="shared" si="32"/>
        <v>0</v>
      </c>
      <c r="AB84" s="53">
        <f>'by E.K.'!O183</f>
        <v>0</v>
      </c>
      <c r="AC84" s="72" t="e">
        <f t="shared" si="33"/>
        <v>#DIV/0!</v>
      </c>
      <c r="AD84" s="53">
        <f>'by E.K.'!P183</f>
        <v>0</v>
      </c>
      <c r="AE84" s="72">
        <f t="shared" si="34"/>
        <v>0</v>
      </c>
      <c r="AF84" s="53"/>
      <c r="AG84" s="72"/>
      <c r="AH84" s="53"/>
      <c r="AI84" s="72"/>
      <c r="AJ84" s="53">
        <f>'by E.K.'!T183</f>
        <v>0</v>
      </c>
      <c r="AK84" s="72" t="e">
        <f>(AJ84/$AJ$2)*100</f>
        <v>#DIV/0!</v>
      </c>
      <c r="AL84" s="53">
        <f>'by E.K.'!U183</f>
        <v>0</v>
      </c>
      <c r="AM84" s="72" t="e">
        <f>(AL84/$AL$2)*100</f>
        <v>#DIV/0!</v>
      </c>
      <c r="AN84" s="53">
        <f>'by E.K.'!V183</f>
        <v>0</v>
      </c>
      <c r="AO84" s="72" t="e">
        <f>(AN84/$AN$2)*100</f>
        <v>#DIV/0!</v>
      </c>
      <c r="AP84" s="53">
        <f>'by E.K.'!W183</f>
        <v>0</v>
      </c>
      <c r="AQ84" s="72" t="e">
        <f>(AP84/$AP$2)*100</f>
        <v>#DIV/0!</v>
      </c>
    </row>
    <row r="85" spans="1:43" x14ac:dyDescent="0.35">
      <c r="A85" s="53" t="str">
        <f>'by E.K.'!A184</f>
        <v>Student W</v>
      </c>
      <c r="B85" s="71">
        <f>'by E.K.'!B184</f>
        <v>0</v>
      </c>
      <c r="C85" s="72">
        <f t="shared" si="20"/>
        <v>0</v>
      </c>
      <c r="D85" s="71">
        <f>'by E.K.'!C184</f>
        <v>0</v>
      </c>
      <c r="E85" s="72" t="e">
        <f t="shared" si="21"/>
        <v>#DIV/0!</v>
      </c>
      <c r="F85" s="53">
        <f>'by E.K.'!D184</f>
        <v>0</v>
      </c>
      <c r="G85" s="72">
        <f t="shared" si="22"/>
        <v>0</v>
      </c>
      <c r="H85" s="53">
        <f>'by E.K.'!E184</f>
        <v>0</v>
      </c>
      <c r="I85" s="72">
        <f t="shared" si="23"/>
        <v>0</v>
      </c>
      <c r="J85" s="53">
        <f>'by E.K.'!F184</f>
        <v>0</v>
      </c>
      <c r="K85" s="72">
        <f t="shared" si="24"/>
        <v>0</v>
      </c>
      <c r="L85" s="53">
        <f>'by E.K.'!G184</f>
        <v>0</v>
      </c>
      <c r="M85" s="72">
        <f t="shared" si="25"/>
        <v>0</v>
      </c>
      <c r="N85" s="53">
        <f>'by E.K.'!H184</f>
        <v>0</v>
      </c>
      <c r="O85" s="72">
        <f t="shared" si="26"/>
        <v>0</v>
      </c>
      <c r="P85" s="53">
        <f>'by E.K.'!I184</f>
        <v>0</v>
      </c>
      <c r="Q85" s="72">
        <f t="shared" si="27"/>
        <v>0</v>
      </c>
      <c r="R85" s="53">
        <f>'by E.K.'!J184</f>
        <v>0</v>
      </c>
      <c r="S85" s="72">
        <f t="shared" si="28"/>
        <v>0</v>
      </c>
      <c r="T85" s="53">
        <f>'by E.K.'!K184</f>
        <v>0</v>
      </c>
      <c r="U85" s="72">
        <f t="shared" si="29"/>
        <v>0</v>
      </c>
      <c r="V85" s="53">
        <f>'by E.K.'!L184</f>
        <v>0</v>
      </c>
      <c r="W85" s="72">
        <f t="shared" si="30"/>
        <v>0</v>
      </c>
      <c r="X85" s="53">
        <f>'by E.K.'!M184</f>
        <v>0</v>
      </c>
      <c r="Y85" s="72" t="e">
        <f t="shared" si="31"/>
        <v>#DIV/0!</v>
      </c>
      <c r="Z85" s="53">
        <f>'by E.K.'!N184</f>
        <v>0</v>
      </c>
      <c r="AA85" s="72">
        <f t="shared" si="32"/>
        <v>0</v>
      </c>
      <c r="AB85" s="53">
        <f>'by E.K.'!O184</f>
        <v>0</v>
      </c>
      <c r="AC85" s="72" t="e">
        <f t="shared" si="33"/>
        <v>#DIV/0!</v>
      </c>
      <c r="AD85" s="53">
        <f>'by E.K.'!P184</f>
        <v>0</v>
      </c>
      <c r="AE85" s="72">
        <f t="shared" si="34"/>
        <v>0</v>
      </c>
      <c r="AF85" s="53"/>
      <c r="AG85" s="72"/>
      <c r="AH85" s="53"/>
      <c r="AI85" s="72"/>
      <c r="AJ85" s="53">
        <f>'by E.K.'!T184</f>
        <v>0</v>
      </c>
      <c r="AK85" s="72" t="e">
        <f>(AJ85/$AJ$2)*100</f>
        <v>#DIV/0!</v>
      </c>
      <c r="AL85" s="53">
        <f>'by E.K.'!U184</f>
        <v>0</v>
      </c>
      <c r="AM85" s="72" t="e">
        <f>(AL85/$AL$2)*100</f>
        <v>#DIV/0!</v>
      </c>
      <c r="AN85" s="53">
        <f>'by E.K.'!V184</f>
        <v>0</v>
      </c>
      <c r="AO85" s="72" t="e">
        <f>(AN85/$AN$2)*100</f>
        <v>#DIV/0!</v>
      </c>
      <c r="AP85" s="53">
        <f>'by E.K.'!W184</f>
        <v>0</v>
      </c>
      <c r="AQ85" s="72" t="e">
        <f>(AP85/$AP$2)*100</f>
        <v>#DIV/0!</v>
      </c>
    </row>
    <row r="86" spans="1:43" x14ac:dyDescent="0.35">
      <c r="A86" s="53" t="str">
        <f>'by E.K.'!A185</f>
        <v>Student X</v>
      </c>
      <c r="B86" s="71">
        <f>'by E.K.'!B185</f>
        <v>0</v>
      </c>
      <c r="C86" s="72">
        <f t="shared" si="20"/>
        <v>0</v>
      </c>
      <c r="D86" s="71">
        <f>'by E.K.'!C185</f>
        <v>0</v>
      </c>
      <c r="E86" s="72" t="e">
        <f t="shared" si="21"/>
        <v>#DIV/0!</v>
      </c>
      <c r="F86" s="53">
        <f>'by E.K.'!D185</f>
        <v>0</v>
      </c>
      <c r="G86" s="72">
        <f t="shared" si="22"/>
        <v>0</v>
      </c>
      <c r="H86" s="53">
        <f>'by E.K.'!E185</f>
        <v>0</v>
      </c>
      <c r="I86" s="72">
        <f t="shared" si="23"/>
        <v>0</v>
      </c>
      <c r="J86" s="53">
        <f>'by E.K.'!F185</f>
        <v>0</v>
      </c>
      <c r="K86" s="72">
        <f t="shared" si="24"/>
        <v>0</v>
      </c>
      <c r="L86" s="53">
        <f>'by E.K.'!G185</f>
        <v>0</v>
      </c>
      <c r="M86" s="72">
        <f t="shared" si="25"/>
        <v>0</v>
      </c>
      <c r="N86" s="53">
        <f>'by E.K.'!H185</f>
        <v>0</v>
      </c>
      <c r="O86" s="72">
        <f t="shared" si="26"/>
        <v>0</v>
      </c>
      <c r="P86" s="53">
        <f>'by E.K.'!I185</f>
        <v>0</v>
      </c>
      <c r="Q86" s="72">
        <f t="shared" si="27"/>
        <v>0</v>
      </c>
      <c r="R86" s="53">
        <f>'by E.K.'!J185</f>
        <v>0</v>
      </c>
      <c r="S86" s="72">
        <f t="shared" si="28"/>
        <v>0</v>
      </c>
      <c r="T86" s="53">
        <f>'by E.K.'!K185</f>
        <v>0</v>
      </c>
      <c r="U86" s="72">
        <f t="shared" si="29"/>
        <v>0</v>
      </c>
      <c r="V86" s="53">
        <f>'by E.K.'!L185</f>
        <v>0</v>
      </c>
      <c r="W86" s="72">
        <f t="shared" si="30"/>
        <v>0</v>
      </c>
      <c r="X86" s="53">
        <f>'by E.K.'!M185</f>
        <v>0</v>
      </c>
      <c r="Y86" s="72" t="e">
        <f t="shared" si="31"/>
        <v>#DIV/0!</v>
      </c>
      <c r="Z86" s="53">
        <f>'by E.K.'!N185</f>
        <v>0</v>
      </c>
      <c r="AA86" s="72">
        <f t="shared" si="32"/>
        <v>0</v>
      </c>
      <c r="AB86" s="53">
        <f>'by E.K.'!O185</f>
        <v>0</v>
      </c>
      <c r="AC86" s="72" t="e">
        <f t="shared" si="33"/>
        <v>#DIV/0!</v>
      </c>
      <c r="AD86" s="53">
        <f>'by E.K.'!P185</f>
        <v>0</v>
      </c>
      <c r="AE86" s="72">
        <f t="shared" si="34"/>
        <v>0</v>
      </c>
      <c r="AF86" s="53"/>
      <c r="AG86" s="72"/>
      <c r="AH86" s="53"/>
      <c r="AI86" s="72"/>
      <c r="AJ86" s="53">
        <f>'by E.K.'!T185</f>
        <v>0</v>
      </c>
      <c r="AK86" s="72" t="e">
        <f>(AJ86/$AJ$2)*100</f>
        <v>#DIV/0!</v>
      </c>
      <c r="AL86" s="53">
        <f>'by E.K.'!U185</f>
        <v>0</v>
      </c>
      <c r="AM86" s="72" t="e">
        <f>(AL86/$AL$2)*100</f>
        <v>#DIV/0!</v>
      </c>
      <c r="AN86" s="53">
        <f>'by E.K.'!V185</f>
        <v>0</v>
      </c>
      <c r="AO86" s="72" t="e">
        <f>(AN86/$AN$2)*100</f>
        <v>#DIV/0!</v>
      </c>
      <c r="AP86" s="53">
        <f>'by E.K.'!W185</f>
        <v>0</v>
      </c>
      <c r="AQ86" s="72" t="e">
        <f>(AP86/$AP$2)*100</f>
        <v>#DIV/0!</v>
      </c>
    </row>
    <row r="87" spans="1:43" x14ac:dyDescent="0.35">
      <c r="A87" s="53" t="str">
        <f>'by E.K.'!A186</f>
        <v>Student Y</v>
      </c>
      <c r="B87" s="71">
        <f>'by E.K.'!B186</f>
        <v>0</v>
      </c>
      <c r="C87" s="72">
        <f t="shared" si="20"/>
        <v>0</v>
      </c>
      <c r="D87" s="71">
        <f>'by E.K.'!C186</f>
        <v>0</v>
      </c>
      <c r="E87" s="72" t="e">
        <f t="shared" si="21"/>
        <v>#DIV/0!</v>
      </c>
      <c r="F87" s="53">
        <f>'by E.K.'!D186</f>
        <v>0</v>
      </c>
      <c r="G87" s="72">
        <f t="shared" si="22"/>
        <v>0</v>
      </c>
      <c r="H87" s="53">
        <f>'by E.K.'!E186</f>
        <v>0</v>
      </c>
      <c r="I87" s="72">
        <f t="shared" si="23"/>
        <v>0</v>
      </c>
      <c r="J87" s="53">
        <f>'by E.K.'!F186</f>
        <v>0</v>
      </c>
      <c r="K87" s="72">
        <f t="shared" si="24"/>
        <v>0</v>
      </c>
      <c r="L87" s="53">
        <f>'by E.K.'!G186</f>
        <v>0</v>
      </c>
      <c r="M87" s="72">
        <f t="shared" si="25"/>
        <v>0</v>
      </c>
      <c r="N87" s="53">
        <f>'by E.K.'!H186</f>
        <v>0</v>
      </c>
      <c r="O87" s="72">
        <f t="shared" si="26"/>
        <v>0</v>
      </c>
      <c r="P87" s="53">
        <f>'by E.K.'!I186</f>
        <v>0</v>
      </c>
      <c r="Q87" s="72">
        <f t="shared" si="27"/>
        <v>0</v>
      </c>
      <c r="R87" s="53">
        <f>'by E.K.'!J186</f>
        <v>0</v>
      </c>
      <c r="S87" s="72">
        <f t="shared" si="28"/>
        <v>0</v>
      </c>
      <c r="T87" s="53">
        <f>'by E.K.'!K186</f>
        <v>0</v>
      </c>
      <c r="U87" s="72">
        <f t="shared" si="29"/>
        <v>0</v>
      </c>
      <c r="V87" s="53">
        <f>'by E.K.'!L186</f>
        <v>0</v>
      </c>
      <c r="W87" s="72">
        <f t="shared" si="30"/>
        <v>0</v>
      </c>
      <c r="X87" s="53">
        <f>'by E.K.'!M186</f>
        <v>0</v>
      </c>
      <c r="Y87" s="72" t="e">
        <f t="shared" si="31"/>
        <v>#DIV/0!</v>
      </c>
      <c r="Z87" s="53">
        <f>'by E.K.'!N186</f>
        <v>0</v>
      </c>
      <c r="AA87" s="72">
        <f t="shared" si="32"/>
        <v>0</v>
      </c>
      <c r="AB87" s="53">
        <f>'by E.K.'!O186</f>
        <v>0</v>
      </c>
      <c r="AC87" s="72" t="e">
        <f t="shared" si="33"/>
        <v>#DIV/0!</v>
      </c>
      <c r="AD87" s="53">
        <f>'by E.K.'!P186</f>
        <v>0</v>
      </c>
      <c r="AE87" s="72">
        <f t="shared" si="34"/>
        <v>0</v>
      </c>
      <c r="AF87" s="53"/>
      <c r="AG87" s="72"/>
      <c r="AH87" s="53"/>
      <c r="AI87" s="72"/>
      <c r="AJ87" s="53">
        <f>'by E.K.'!T186</f>
        <v>0</v>
      </c>
      <c r="AK87" s="72" t="e">
        <f>(AJ87/$AJ$2)*100</f>
        <v>#DIV/0!</v>
      </c>
      <c r="AL87" s="53">
        <f>'by E.K.'!U186</f>
        <v>0</v>
      </c>
      <c r="AM87" s="72" t="e">
        <f>(AL87/$AL$2)*100</f>
        <v>#DIV/0!</v>
      </c>
      <c r="AN87" s="53">
        <f>'by E.K.'!V186</f>
        <v>0</v>
      </c>
      <c r="AO87" s="72" t="e">
        <f>(AN87/$AN$2)*100</f>
        <v>#DIV/0!</v>
      </c>
      <c r="AP87" s="53">
        <f>'by E.K.'!W186</f>
        <v>0</v>
      </c>
      <c r="AQ87" s="72" t="e">
        <f>(AP87/$AP$2)*100</f>
        <v>#DIV/0!</v>
      </c>
    </row>
    <row r="88" spans="1:43" x14ac:dyDescent="0.35">
      <c r="A88" s="53"/>
      <c r="B88" s="71"/>
      <c r="C88" s="53"/>
      <c r="D88" s="71"/>
      <c r="E88" s="53"/>
      <c r="F88" s="53"/>
      <c r="G88" s="53"/>
      <c r="H88" s="53"/>
      <c r="I88" s="53"/>
      <c r="J88" s="53"/>
      <c r="K88" s="53"/>
      <c r="L88" s="53"/>
      <c r="M88" s="72"/>
      <c r="N88" s="53"/>
      <c r="O88" s="53"/>
      <c r="P88" s="53"/>
      <c r="Q88" s="72"/>
      <c r="R88" s="53"/>
      <c r="S88" s="53"/>
      <c r="T88" s="53"/>
      <c r="U88" s="72"/>
      <c r="V88" s="53"/>
      <c r="W88" s="53"/>
      <c r="X88" s="53"/>
      <c r="Y88" s="53"/>
      <c r="Z88" s="53"/>
      <c r="AA88" s="53"/>
      <c r="AB88" s="53"/>
      <c r="AC88" s="72"/>
      <c r="AD88" s="53"/>
      <c r="AE88" s="72"/>
      <c r="AF88" s="53"/>
      <c r="AG88" s="53"/>
      <c r="AH88" s="53"/>
      <c r="AI88" s="53"/>
      <c r="AJ88" s="53"/>
      <c r="AK88" s="72"/>
      <c r="AL88" s="53"/>
      <c r="AM88" s="72"/>
      <c r="AN88" s="53"/>
      <c r="AO88" s="72"/>
      <c r="AP88" s="53"/>
      <c r="AQ88" s="72"/>
    </row>
    <row r="89" spans="1:43" x14ac:dyDescent="0.35">
      <c r="A89" s="53" t="s">
        <v>5</v>
      </c>
      <c r="B89" s="71"/>
      <c r="C89" s="72">
        <f t="shared" ref="C89:AQ89" si="39">AVERAGE(C63:C87)</f>
        <v>0</v>
      </c>
      <c r="D89" s="71"/>
      <c r="E89" s="72" t="e">
        <f t="shared" si="39"/>
        <v>#DIV/0!</v>
      </c>
      <c r="F89" s="53"/>
      <c r="G89" s="72">
        <f t="shared" si="39"/>
        <v>0</v>
      </c>
      <c r="H89" s="53"/>
      <c r="I89" s="72">
        <f t="shared" si="39"/>
        <v>0</v>
      </c>
      <c r="J89" s="53"/>
      <c r="K89" s="72">
        <f t="shared" si="39"/>
        <v>0</v>
      </c>
      <c r="L89" s="53"/>
      <c r="M89" s="72">
        <f t="shared" si="39"/>
        <v>0</v>
      </c>
      <c r="N89" s="53"/>
      <c r="O89" s="72">
        <f t="shared" si="39"/>
        <v>0</v>
      </c>
      <c r="P89" s="53"/>
      <c r="Q89" s="72">
        <f t="shared" si="39"/>
        <v>0</v>
      </c>
      <c r="R89" s="53"/>
      <c r="S89" s="72">
        <f t="shared" si="39"/>
        <v>0</v>
      </c>
      <c r="T89" s="53"/>
      <c r="U89" s="72">
        <f t="shared" si="39"/>
        <v>0</v>
      </c>
      <c r="V89" s="71"/>
      <c r="W89" s="72">
        <f t="shared" si="39"/>
        <v>0</v>
      </c>
      <c r="X89" s="53"/>
      <c r="Y89" s="72" t="e">
        <f t="shared" si="39"/>
        <v>#DIV/0!</v>
      </c>
      <c r="Z89" s="53"/>
      <c r="AA89" s="72">
        <f t="shared" si="39"/>
        <v>0</v>
      </c>
      <c r="AB89" s="53"/>
      <c r="AC89" s="72" t="e">
        <f t="shared" si="39"/>
        <v>#DIV/0!</v>
      </c>
      <c r="AD89" s="53"/>
      <c r="AE89" s="72">
        <f t="shared" si="39"/>
        <v>0</v>
      </c>
      <c r="AF89" s="53"/>
      <c r="AG89" s="72"/>
      <c r="AH89" s="53"/>
      <c r="AI89" s="72"/>
      <c r="AJ89" s="53"/>
      <c r="AK89" s="72" t="e">
        <f t="shared" si="39"/>
        <v>#DIV/0!</v>
      </c>
      <c r="AL89" s="53"/>
      <c r="AM89" s="72" t="e">
        <f t="shared" si="39"/>
        <v>#DIV/0!</v>
      </c>
      <c r="AN89" s="71"/>
      <c r="AO89" s="72" t="e">
        <f t="shared" si="39"/>
        <v>#DIV/0!</v>
      </c>
      <c r="AP89" s="53"/>
      <c r="AQ89" s="72" t="e">
        <f t="shared" si="39"/>
        <v>#DIV/0!</v>
      </c>
    </row>
    <row r="90" spans="1:43" x14ac:dyDescent="0.35">
      <c r="A90" s="53"/>
      <c r="B90" s="71"/>
      <c r="C90" s="53"/>
      <c r="D90" s="71"/>
      <c r="E90" s="53"/>
      <c r="F90" s="53"/>
      <c r="G90" s="53"/>
      <c r="H90" s="53"/>
      <c r="I90" s="53"/>
      <c r="J90" s="53"/>
      <c r="K90" s="53"/>
      <c r="L90" s="53"/>
      <c r="M90" s="72"/>
      <c r="N90" s="53"/>
      <c r="O90" s="53"/>
      <c r="P90" s="53"/>
      <c r="Q90" s="72"/>
      <c r="R90" s="53"/>
      <c r="S90" s="53"/>
      <c r="T90" s="53"/>
      <c r="U90" s="72"/>
      <c r="V90" s="53"/>
      <c r="W90" s="53"/>
      <c r="X90" s="53"/>
      <c r="Y90" s="53"/>
      <c r="Z90" s="53"/>
      <c r="AA90" s="53"/>
      <c r="AB90" s="53"/>
      <c r="AC90" s="72"/>
      <c r="AD90" s="53"/>
      <c r="AE90" s="72"/>
      <c r="AF90" s="53"/>
      <c r="AG90" s="53"/>
      <c r="AH90" s="53"/>
      <c r="AI90" s="53"/>
      <c r="AJ90" s="53"/>
      <c r="AK90" s="72"/>
      <c r="AL90" s="53"/>
      <c r="AM90" s="72"/>
      <c r="AN90" s="53"/>
      <c r="AO90" s="72"/>
      <c r="AP90" s="53"/>
      <c r="AQ90" s="72"/>
    </row>
    <row r="91" spans="1:43" x14ac:dyDescent="0.35">
      <c r="A91" s="53"/>
      <c r="B91" s="71"/>
      <c r="C91" s="53"/>
      <c r="D91" s="71"/>
      <c r="E91" s="53"/>
      <c r="F91" s="53"/>
      <c r="G91" s="53"/>
      <c r="H91" s="53"/>
      <c r="I91" s="53"/>
      <c r="J91" s="53"/>
      <c r="K91" s="53"/>
      <c r="L91" s="53"/>
      <c r="M91" s="72"/>
      <c r="N91" s="53"/>
      <c r="O91" s="53"/>
      <c r="P91" s="53"/>
      <c r="Q91" s="72"/>
      <c r="R91" s="53"/>
      <c r="S91" s="53"/>
      <c r="T91" s="53"/>
      <c r="U91" s="72"/>
      <c r="V91" s="53"/>
      <c r="W91" s="53"/>
      <c r="X91" s="53"/>
      <c r="Y91" s="53"/>
      <c r="Z91" s="53"/>
      <c r="AA91" s="53"/>
      <c r="AB91" s="53"/>
      <c r="AC91" s="72"/>
      <c r="AD91" s="53"/>
      <c r="AE91" s="72"/>
      <c r="AF91" s="53"/>
      <c r="AG91" s="53"/>
      <c r="AH91" s="53"/>
      <c r="AI91" s="53"/>
      <c r="AJ91" s="53"/>
      <c r="AK91" s="72"/>
      <c r="AL91" s="53"/>
      <c r="AM91" s="72"/>
      <c r="AN91" s="53"/>
      <c r="AO91" s="72"/>
      <c r="AP91" s="53"/>
      <c r="AQ91" s="72"/>
    </row>
    <row r="92" spans="1:43" x14ac:dyDescent="0.35">
      <c r="A92" s="53"/>
      <c r="B92" s="71"/>
      <c r="C92" s="53"/>
      <c r="D92" s="71"/>
      <c r="E92" s="53"/>
      <c r="F92" s="53"/>
      <c r="G92" s="53"/>
      <c r="H92" s="53"/>
      <c r="I92" s="53"/>
      <c r="J92" s="53"/>
      <c r="K92" s="53"/>
      <c r="L92" s="53"/>
      <c r="M92" s="72"/>
      <c r="N92" s="53"/>
      <c r="O92" s="53"/>
      <c r="P92" s="53"/>
      <c r="Q92" s="72"/>
      <c r="R92" s="53"/>
      <c r="S92" s="53"/>
      <c r="T92" s="53"/>
      <c r="U92" s="72"/>
      <c r="V92" s="53"/>
      <c r="W92" s="53"/>
      <c r="X92" s="53"/>
      <c r="Y92" s="53"/>
      <c r="Z92" s="53"/>
      <c r="AA92" s="53"/>
      <c r="AB92" s="53"/>
      <c r="AC92" s="72"/>
      <c r="AD92" s="53"/>
      <c r="AE92" s="72"/>
      <c r="AF92" s="53"/>
      <c r="AG92" s="53"/>
      <c r="AH92" s="53"/>
      <c r="AI92" s="53"/>
      <c r="AJ92" s="53"/>
      <c r="AK92" s="72"/>
      <c r="AL92" s="53"/>
      <c r="AM92" s="72"/>
      <c r="AN92" s="53"/>
      <c r="AO92" s="72"/>
      <c r="AP92" s="53"/>
      <c r="AQ92" s="72"/>
    </row>
    <row r="93" spans="1:43" x14ac:dyDescent="0.35">
      <c r="A93" s="53"/>
      <c r="B93" s="71"/>
      <c r="C93" s="53"/>
      <c r="D93" s="71"/>
      <c r="E93" s="53"/>
      <c r="F93" s="53"/>
      <c r="G93" s="53"/>
      <c r="H93" s="53"/>
      <c r="I93" s="53"/>
      <c r="J93" s="53"/>
      <c r="K93" s="53"/>
      <c r="L93" s="53"/>
      <c r="M93" s="72"/>
      <c r="N93" s="53"/>
      <c r="O93" s="53"/>
      <c r="P93" s="53"/>
      <c r="Q93" s="72"/>
      <c r="R93" s="53"/>
      <c r="S93" s="53"/>
      <c r="T93" s="53"/>
      <c r="U93" s="72"/>
      <c r="V93" s="53"/>
      <c r="W93" s="53"/>
      <c r="X93" s="53"/>
      <c r="Y93" s="53"/>
      <c r="Z93" s="53"/>
      <c r="AA93" s="53"/>
      <c r="AB93" s="53"/>
      <c r="AC93" s="72"/>
      <c r="AD93" s="53"/>
      <c r="AE93" s="72"/>
      <c r="AF93" s="53"/>
      <c r="AG93" s="53"/>
      <c r="AH93" s="53"/>
      <c r="AI93" s="53"/>
      <c r="AJ93" s="53"/>
      <c r="AK93" s="72"/>
      <c r="AL93" s="53"/>
      <c r="AM93" s="72"/>
      <c r="AN93" s="53"/>
      <c r="AO93" s="72"/>
      <c r="AP93" s="53"/>
      <c r="AQ93" s="72"/>
    </row>
    <row r="94" spans="1:43" x14ac:dyDescent="0.35">
      <c r="A94" s="53"/>
      <c r="B94" s="71"/>
      <c r="C94" s="53"/>
      <c r="D94" s="71"/>
      <c r="E94" s="53"/>
      <c r="F94" s="53"/>
      <c r="G94" s="53"/>
      <c r="H94" s="53"/>
      <c r="I94" s="53"/>
      <c r="J94" s="53"/>
      <c r="K94" s="53"/>
      <c r="L94" s="53"/>
      <c r="M94" s="72"/>
      <c r="N94" s="53"/>
      <c r="O94" s="53"/>
      <c r="P94" s="53"/>
      <c r="Q94" s="72"/>
      <c r="R94" s="53"/>
      <c r="S94" s="53"/>
      <c r="T94" s="53"/>
      <c r="U94" s="72"/>
      <c r="V94" s="53"/>
      <c r="W94" s="53"/>
      <c r="X94" s="53"/>
      <c r="Y94" s="53"/>
      <c r="Z94" s="53"/>
      <c r="AA94" s="53"/>
      <c r="AB94" s="53"/>
      <c r="AC94" s="72"/>
      <c r="AD94" s="53"/>
      <c r="AE94" s="72"/>
      <c r="AF94" s="53"/>
      <c r="AG94" s="53"/>
      <c r="AH94" s="53"/>
      <c r="AI94" s="53"/>
      <c r="AJ94" s="53"/>
      <c r="AK94" s="72"/>
      <c r="AL94" s="53"/>
      <c r="AM94" s="72"/>
      <c r="AN94" s="53"/>
      <c r="AO94" s="72"/>
      <c r="AP94" s="53"/>
      <c r="AQ94" s="72"/>
    </row>
    <row r="95" spans="1:43" x14ac:dyDescent="0.35">
      <c r="A95" s="53"/>
      <c r="B95" s="71"/>
      <c r="C95" s="53"/>
      <c r="D95" s="71"/>
      <c r="E95" s="53"/>
      <c r="F95" s="53"/>
      <c r="G95" s="53"/>
      <c r="H95" s="53"/>
      <c r="I95" s="53"/>
      <c r="J95" s="53"/>
      <c r="K95" s="53"/>
      <c r="L95" s="53"/>
      <c r="M95" s="72"/>
      <c r="N95" s="53"/>
      <c r="O95" s="53"/>
      <c r="P95" s="53"/>
      <c r="Q95" s="72"/>
      <c r="R95" s="53"/>
      <c r="S95" s="53"/>
      <c r="T95" s="53"/>
      <c r="U95" s="72"/>
      <c r="V95" s="53"/>
      <c r="W95" s="53"/>
      <c r="X95" s="53"/>
      <c r="Y95" s="53"/>
      <c r="Z95" s="53"/>
      <c r="AA95" s="53"/>
      <c r="AB95" s="53"/>
      <c r="AC95" s="72"/>
      <c r="AD95" s="53"/>
      <c r="AE95" s="72"/>
      <c r="AF95" s="53"/>
      <c r="AG95" s="53"/>
      <c r="AH95" s="53"/>
      <c r="AI95" s="53"/>
      <c r="AJ95" s="53"/>
      <c r="AK95" s="72"/>
      <c r="AL95" s="53"/>
      <c r="AM95" s="72"/>
      <c r="AN95" s="53"/>
      <c r="AO95" s="72"/>
      <c r="AP95" s="53"/>
      <c r="AQ95" s="72"/>
    </row>
    <row r="96" spans="1:43" x14ac:dyDescent="0.35">
      <c r="A96" s="53"/>
      <c r="B96" s="71"/>
      <c r="C96" s="53"/>
      <c r="D96" s="71"/>
      <c r="E96" s="53"/>
      <c r="F96" s="53"/>
      <c r="G96" s="53"/>
      <c r="H96" s="53"/>
      <c r="I96" s="53"/>
      <c r="J96" s="53"/>
      <c r="K96" s="53"/>
      <c r="L96" s="53"/>
      <c r="M96" s="72"/>
      <c r="N96" s="53"/>
      <c r="O96" s="53"/>
      <c r="P96" s="53"/>
      <c r="Q96" s="72"/>
      <c r="R96" s="53"/>
      <c r="S96" s="53"/>
      <c r="T96" s="53"/>
      <c r="U96" s="72"/>
      <c r="V96" s="53"/>
      <c r="W96" s="53"/>
      <c r="X96" s="53"/>
      <c r="Y96" s="53"/>
      <c r="Z96" s="53"/>
      <c r="AA96" s="53"/>
      <c r="AB96" s="53"/>
      <c r="AC96" s="72"/>
      <c r="AD96" s="53"/>
      <c r="AE96" s="72"/>
      <c r="AF96" s="53"/>
      <c r="AG96" s="53"/>
      <c r="AH96" s="53"/>
      <c r="AI96" s="53"/>
      <c r="AJ96" s="53"/>
      <c r="AK96" s="72"/>
      <c r="AL96" s="53"/>
      <c r="AM96" s="72"/>
      <c r="AN96" s="53"/>
      <c r="AO96" s="72"/>
      <c r="AP96" s="53"/>
      <c r="AQ96" s="72"/>
    </row>
    <row r="97" spans="1:43" x14ac:dyDescent="0.35">
      <c r="A97" s="53"/>
      <c r="B97" s="71"/>
      <c r="C97" s="53"/>
      <c r="D97" s="71"/>
      <c r="E97" s="53"/>
      <c r="F97" s="53"/>
      <c r="G97" s="53"/>
      <c r="H97" s="53"/>
      <c r="I97" s="53"/>
      <c r="J97" s="53"/>
      <c r="K97" s="53"/>
      <c r="L97" s="53"/>
      <c r="M97" s="72"/>
      <c r="N97" s="53"/>
      <c r="O97" s="53"/>
      <c r="P97" s="53"/>
      <c r="Q97" s="72"/>
      <c r="R97" s="53"/>
      <c r="S97" s="53"/>
      <c r="T97" s="53"/>
      <c r="U97" s="72"/>
      <c r="V97" s="53"/>
      <c r="W97" s="53"/>
      <c r="X97" s="53"/>
      <c r="Y97" s="53"/>
      <c r="Z97" s="53"/>
      <c r="AA97" s="53"/>
      <c r="AB97" s="53"/>
      <c r="AC97" s="72"/>
      <c r="AD97" s="53"/>
      <c r="AE97" s="72"/>
      <c r="AF97" s="53"/>
      <c r="AG97" s="53"/>
      <c r="AH97" s="53"/>
      <c r="AI97" s="53"/>
      <c r="AJ97" s="53"/>
      <c r="AK97" s="72"/>
      <c r="AL97" s="53"/>
      <c r="AM97" s="72"/>
      <c r="AN97" s="53"/>
      <c r="AO97" s="72"/>
      <c r="AP97" s="53"/>
      <c r="AQ97" s="72"/>
    </row>
    <row r="98" spans="1:43" x14ac:dyDescent="0.35">
      <c r="A98" s="53"/>
      <c r="B98" s="71"/>
      <c r="C98" s="53"/>
      <c r="D98" s="71"/>
      <c r="E98" s="53"/>
      <c r="F98" s="53"/>
      <c r="G98" s="53"/>
      <c r="H98" s="53"/>
      <c r="I98" s="53"/>
      <c r="J98" s="53"/>
      <c r="K98" s="53"/>
      <c r="L98" s="53"/>
      <c r="M98" s="72"/>
      <c r="N98" s="53"/>
      <c r="O98" s="53"/>
      <c r="P98" s="53"/>
      <c r="Q98" s="72"/>
      <c r="R98" s="53"/>
      <c r="S98" s="53"/>
      <c r="T98" s="53"/>
      <c r="U98" s="72"/>
      <c r="V98" s="53"/>
      <c r="W98" s="53"/>
      <c r="X98" s="53"/>
      <c r="Y98" s="53"/>
      <c r="Z98" s="53"/>
      <c r="AA98" s="53"/>
      <c r="AB98" s="53"/>
      <c r="AC98" s="72"/>
      <c r="AD98" s="53"/>
      <c r="AE98" s="72"/>
      <c r="AF98" s="53"/>
      <c r="AG98" s="53"/>
      <c r="AH98" s="53"/>
      <c r="AI98" s="53"/>
      <c r="AJ98" s="53"/>
      <c r="AK98" s="72"/>
      <c r="AL98" s="53"/>
      <c r="AM98" s="72"/>
      <c r="AN98" s="53"/>
      <c r="AO98" s="72"/>
      <c r="AP98" s="53"/>
      <c r="AQ98" s="72"/>
    </row>
    <row r="99" spans="1:43" x14ac:dyDescent="0.35">
      <c r="A99" s="53"/>
      <c r="B99" s="71"/>
      <c r="C99" s="53"/>
      <c r="D99" s="71"/>
      <c r="E99" s="53"/>
      <c r="F99" s="53"/>
      <c r="G99" s="53"/>
      <c r="H99" s="53"/>
      <c r="I99" s="53"/>
      <c r="J99" s="53"/>
      <c r="K99" s="53"/>
      <c r="L99" s="53"/>
      <c r="M99" s="72"/>
      <c r="N99" s="53"/>
      <c r="O99" s="53"/>
      <c r="P99" s="53"/>
      <c r="Q99" s="72"/>
      <c r="R99" s="53"/>
      <c r="S99" s="53"/>
      <c r="T99" s="53"/>
      <c r="U99" s="72"/>
      <c r="V99" s="53"/>
      <c r="W99" s="53"/>
      <c r="X99" s="53"/>
      <c r="Y99" s="53"/>
      <c r="Z99" s="53"/>
      <c r="AA99" s="53"/>
      <c r="AB99" s="53"/>
      <c r="AC99" s="72"/>
      <c r="AD99" s="53"/>
      <c r="AE99" s="72"/>
      <c r="AF99" s="53"/>
      <c r="AG99" s="53"/>
      <c r="AH99" s="53"/>
      <c r="AI99" s="53"/>
      <c r="AJ99" s="53"/>
      <c r="AK99" s="72"/>
      <c r="AL99" s="53"/>
      <c r="AM99" s="72"/>
      <c r="AN99" s="53"/>
      <c r="AO99" s="72"/>
      <c r="AP99" s="53"/>
      <c r="AQ99" s="72"/>
    </row>
    <row r="100" spans="1:43" x14ac:dyDescent="0.35">
      <c r="A100" s="53"/>
      <c r="B100" s="71"/>
      <c r="C100" s="53"/>
      <c r="D100" s="71"/>
      <c r="E100" s="53"/>
      <c r="F100" s="53"/>
      <c r="G100" s="53"/>
      <c r="H100" s="53"/>
      <c r="I100" s="53"/>
      <c r="J100" s="53"/>
      <c r="K100" s="53"/>
      <c r="L100" s="53"/>
      <c r="M100" s="72"/>
      <c r="N100" s="53"/>
      <c r="O100" s="53"/>
      <c r="P100" s="53"/>
      <c r="Q100" s="72"/>
      <c r="R100" s="53"/>
      <c r="S100" s="53"/>
      <c r="T100" s="53"/>
      <c r="U100" s="72"/>
      <c r="V100" s="53"/>
      <c r="W100" s="53"/>
      <c r="X100" s="53"/>
      <c r="Y100" s="53"/>
      <c r="Z100" s="53"/>
      <c r="AA100" s="53"/>
      <c r="AB100" s="53"/>
      <c r="AC100" s="72"/>
      <c r="AD100" s="53"/>
      <c r="AE100" s="72"/>
      <c r="AF100" s="53"/>
      <c r="AG100" s="53"/>
      <c r="AH100" s="53"/>
      <c r="AI100" s="53"/>
      <c r="AJ100" s="53"/>
      <c r="AK100" s="72"/>
      <c r="AL100" s="53"/>
      <c r="AM100" s="72"/>
      <c r="AN100" s="53"/>
      <c r="AO100" s="72"/>
      <c r="AP100" s="53"/>
      <c r="AQ100" s="72"/>
    </row>
    <row r="101" spans="1:43" x14ac:dyDescent="0.35">
      <c r="A101" s="53"/>
      <c r="B101" s="71"/>
      <c r="C101" s="53"/>
      <c r="D101" s="71"/>
      <c r="E101" s="53"/>
      <c r="F101" s="53"/>
      <c r="G101" s="53"/>
      <c r="H101" s="53"/>
      <c r="I101" s="53"/>
      <c r="J101" s="53"/>
      <c r="K101" s="53"/>
      <c r="L101" s="53"/>
      <c r="M101" s="72"/>
      <c r="N101" s="53"/>
      <c r="O101" s="53"/>
      <c r="P101" s="53"/>
      <c r="Q101" s="72"/>
      <c r="R101" s="53"/>
      <c r="S101" s="53"/>
      <c r="T101" s="53"/>
      <c r="U101" s="72"/>
      <c r="V101" s="53"/>
      <c r="W101" s="53"/>
      <c r="X101" s="53"/>
      <c r="Y101" s="53"/>
      <c r="Z101" s="53"/>
      <c r="AA101" s="53"/>
      <c r="AB101" s="53"/>
      <c r="AC101" s="72"/>
      <c r="AD101" s="53"/>
      <c r="AE101" s="72"/>
      <c r="AF101" s="53"/>
      <c r="AG101" s="53"/>
      <c r="AH101" s="53"/>
      <c r="AI101" s="53"/>
      <c r="AJ101" s="53"/>
      <c r="AK101" s="72"/>
      <c r="AL101" s="53"/>
      <c r="AM101" s="72"/>
      <c r="AN101" s="53"/>
      <c r="AO101" s="72"/>
      <c r="AP101" s="53"/>
      <c r="AQ101" s="72"/>
    </row>
    <row r="102" spans="1:43" x14ac:dyDescent="0.35">
      <c r="A102" s="53"/>
      <c r="B102" s="71"/>
      <c r="C102" s="53"/>
      <c r="D102" s="71"/>
      <c r="E102" s="53"/>
      <c r="F102" s="53"/>
      <c r="G102" s="53"/>
      <c r="H102" s="53"/>
      <c r="I102" s="53"/>
      <c r="J102" s="53"/>
      <c r="K102" s="53"/>
      <c r="L102" s="53"/>
      <c r="M102" s="72"/>
      <c r="N102" s="53"/>
      <c r="O102" s="53"/>
      <c r="P102" s="53"/>
      <c r="Q102" s="72"/>
      <c r="R102" s="53"/>
      <c r="S102" s="53"/>
      <c r="T102" s="53"/>
      <c r="U102" s="72"/>
      <c r="V102" s="53"/>
      <c r="W102" s="53"/>
      <c r="X102" s="53"/>
      <c r="Y102" s="53"/>
      <c r="Z102" s="53"/>
      <c r="AA102" s="53"/>
      <c r="AB102" s="53"/>
      <c r="AC102" s="72"/>
      <c r="AD102" s="53"/>
      <c r="AE102" s="72"/>
      <c r="AF102" s="53"/>
      <c r="AG102" s="53"/>
      <c r="AH102" s="53"/>
      <c r="AI102" s="53"/>
      <c r="AJ102" s="53"/>
      <c r="AK102" s="72"/>
      <c r="AL102" s="53"/>
      <c r="AM102" s="72"/>
      <c r="AN102" s="53"/>
      <c r="AO102" s="72"/>
      <c r="AP102" s="53"/>
      <c r="AQ102" s="72"/>
    </row>
    <row r="103" spans="1:43" x14ac:dyDescent="0.35">
      <c r="A103" s="53"/>
      <c r="B103" s="71"/>
      <c r="C103" s="53"/>
      <c r="D103" s="71"/>
      <c r="E103" s="53"/>
      <c r="F103" s="53"/>
      <c r="G103" s="53"/>
      <c r="H103" s="53"/>
      <c r="I103" s="53"/>
      <c r="J103" s="53"/>
      <c r="K103" s="53"/>
      <c r="L103" s="53"/>
      <c r="M103" s="72"/>
      <c r="N103" s="53"/>
      <c r="O103" s="53"/>
      <c r="P103" s="53"/>
      <c r="Q103" s="72"/>
      <c r="R103" s="53"/>
      <c r="S103" s="53"/>
      <c r="T103" s="53"/>
      <c r="U103" s="72"/>
      <c r="V103" s="53"/>
      <c r="W103" s="53"/>
      <c r="X103" s="53"/>
      <c r="Y103" s="53"/>
      <c r="Z103" s="53"/>
      <c r="AA103" s="53"/>
      <c r="AB103" s="53"/>
      <c r="AC103" s="72"/>
      <c r="AD103" s="53"/>
      <c r="AE103" s="72"/>
      <c r="AF103" s="53"/>
      <c r="AG103" s="53"/>
      <c r="AH103" s="53"/>
      <c r="AI103" s="53"/>
      <c r="AJ103" s="53"/>
      <c r="AK103" s="72"/>
      <c r="AL103" s="53"/>
      <c r="AM103" s="72"/>
      <c r="AN103" s="53"/>
      <c r="AO103" s="72"/>
      <c r="AP103" s="53"/>
      <c r="AQ103" s="72"/>
    </row>
  </sheetData>
  <sheetProtection algorithmName="SHA-512" hashValue="6hdh5l7uyf2HrfYBBACuFY9sOpEdDjMAYUsV8UzN9KtT1sg3N2p9GkFrm7HFNsrgT86NMPmZdSWzBkGg9Y4lNw==" saltValue="Ug8hh2v5gzFU4chnZoMSeA==" spinCount="100000" sheet="1" selectLockedCells="1"/>
  <conditionalFormatting sqref="AQ1287:AQ1048576 AO1287:AO1048576 AM1287:AM1048576 AK1287:AK1048576 AQ63:AQ87 AO63:AO87 AM63:AM87 AK63:AK87 AQ33:AQ57 AO33:AO57 AM33:AM57 AK33:AK57 AK1:AK27 AM1:AM27 AO1:AO27 AQ1:AQ27">
    <cfRule type="cellIs" dxfId="242" priority="249" operator="between">
      <formula>70.5</formula>
      <formula>100</formula>
    </cfRule>
    <cfRule type="cellIs" dxfId="241" priority="250" operator="between">
      <formula>50.5</formula>
      <formula>70</formula>
    </cfRule>
    <cfRule type="cellIs" dxfId="240" priority="251" operator="between">
      <formula>0</formula>
      <formula>50</formula>
    </cfRule>
  </conditionalFormatting>
  <conditionalFormatting sqref="C33:C57 C63:C87 C3:C27 C29">
    <cfRule type="cellIs" dxfId="239" priority="229" operator="between">
      <formula>70.5</formula>
      <formula>100</formula>
    </cfRule>
    <cfRule type="cellIs" dxfId="238" priority="230" operator="between">
      <formula>50.5</formula>
      <formula>70</formula>
    </cfRule>
    <cfRule type="cellIs" dxfId="237" priority="231" operator="between">
      <formula>0</formula>
      <formula>50</formula>
    </cfRule>
  </conditionalFormatting>
  <conditionalFormatting sqref="E33:E57 E63:E87 E3:E27 E29">
    <cfRule type="cellIs" dxfId="236" priority="226" operator="between">
      <formula>70.5</formula>
      <formula>100</formula>
    </cfRule>
    <cfRule type="cellIs" dxfId="235" priority="227" operator="between">
      <formula>50.5</formula>
      <formula>70</formula>
    </cfRule>
    <cfRule type="cellIs" dxfId="234" priority="228" operator="between">
      <formula>0</formula>
      <formula>50</formula>
    </cfRule>
  </conditionalFormatting>
  <conditionalFormatting sqref="G33:G57 G63:G87 G3:G27 G29">
    <cfRule type="cellIs" dxfId="233" priority="223" operator="between">
      <formula>70.5</formula>
      <formula>100</formula>
    </cfRule>
    <cfRule type="cellIs" dxfId="232" priority="224" operator="between">
      <formula>50.5</formula>
      <formula>70</formula>
    </cfRule>
    <cfRule type="cellIs" dxfId="231" priority="225" operator="between">
      <formula>0</formula>
      <formula>50</formula>
    </cfRule>
  </conditionalFormatting>
  <conditionalFormatting sqref="I33:I57 I63:I87 I3:I27 I29">
    <cfRule type="cellIs" dxfId="230" priority="220" operator="between">
      <formula>70.5</formula>
      <formula>100</formula>
    </cfRule>
    <cfRule type="cellIs" dxfId="229" priority="221" operator="between">
      <formula>50.5</formula>
      <formula>70</formula>
    </cfRule>
    <cfRule type="cellIs" dxfId="228" priority="222" operator="between">
      <formula>0</formula>
      <formula>50</formula>
    </cfRule>
  </conditionalFormatting>
  <conditionalFormatting sqref="K33:K57 K63:K87 K3:K27 K29">
    <cfRule type="cellIs" dxfId="227" priority="217" operator="between">
      <formula>70.5</formula>
      <formula>100</formula>
    </cfRule>
    <cfRule type="cellIs" dxfId="226" priority="218" operator="between">
      <formula>50.5</formula>
      <formula>70</formula>
    </cfRule>
    <cfRule type="cellIs" dxfId="225" priority="219" operator="between">
      <formula>0</formula>
      <formula>50</formula>
    </cfRule>
  </conditionalFormatting>
  <conditionalFormatting sqref="M33:M57 M63:M87 M3:M27 M29">
    <cfRule type="cellIs" dxfId="224" priority="214" operator="between">
      <formula>70.5</formula>
      <formula>100</formula>
    </cfRule>
    <cfRule type="cellIs" dxfId="223" priority="215" operator="between">
      <formula>50.5</formula>
      <formula>70</formula>
    </cfRule>
    <cfRule type="cellIs" dxfId="222" priority="216" operator="between">
      <formula>0</formula>
      <formula>50</formula>
    </cfRule>
  </conditionalFormatting>
  <conditionalFormatting sqref="O33:O57 O63:O87 O3:O27 O29">
    <cfRule type="cellIs" dxfId="221" priority="211" operator="between">
      <formula>70.5</formula>
      <formula>100</formula>
    </cfRule>
    <cfRule type="cellIs" dxfId="220" priority="212" operator="between">
      <formula>50.5</formula>
      <formula>70</formula>
    </cfRule>
    <cfRule type="cellIs" dxfId="219" priority="213" operator="between">
      <formula>0</formula>
      <formula>50</formula>
    </cfRule>
  </conditionalFormatting>
  <conditionalFormatting sqref="Q33:Q57 Q63:Q87 Q3:Q27 Q29">
    <cfRule type="cellIs" dxfId="218" priority="208" operator="between">
      <formula>70.5</formula>
      <formula>100</formula>
    </cfRule>
    <cfRule type="cellIs" dxfId="217" priority="209" operator="between">
      <formula>50.5</formula>
      <formula>70</formula>
    </cfRule>
    <cfRule type="cellIs" dxfId="216" priority="210" operator="between">
      <formula>0</formula>
      <formula>50</formula>
    </cfRule>
  </conditionalFormatting>
  <conditionalFormatting sqref="S33:S57 S63:S87 S3:S27 S29">
    <cfRule type="cellIs" dxfId="215" priority="205" operator="between">
      <formula>70.5</formula>
      <formula>100</formula>
    </cfRule>
    <cfRule type="cellIs" dxfId="214" priority="206" operator="between">
      <formula>50.5</formula>
      <formula>70</formula>
    </cfRule>
    <cfRule type="cellIs" dxfId="213" priority="207" operator="between">
      <formula>0</formula>
      <formula>50</formula>
    </cfRule>
  </conditionalFormatting>
  <conditionalFormatting sqref="U33:U57 U63:U87 U3:U27">
    <cfRule type="cellIs" dxfId="212" priority="202" operator="between">
      <formula>70.5</formula>
      <formula>100</formula>
    </cfRule>
    <cfRule type="cellIs" dxfId="211" priority="203" operator="between">
      <formula>50.5</formula>
      <formula>70</formula>
    </cfRule>
    <cfRule type="cellIs" dxfId="210" priority="204" operator="between">
      <formula>0</formula>
      <formula>50</formula>
    </cfRule>
  </conditionalFormatting>
  <conditionalFormatting sqref="W33:W57 W63:W87 W3:W27">
    <cfRule type="cellIs" dxfId="209" priority="199" operator="between">
      <formula>70.5</formula>
      <formula>100</formula>
    </cfRule>
    <cfRule type="cellIs" dxfId="208" priority="200" operator="between">
      <formula>50.5</formula>
      <formula>70</formula>
    </cfRule>
    <cfRule type="cellIs" dxfId="207" priority="201" operator="between">
      <formula>0</formula>
      <formula>50</formula>
    </cfRule>
  </conditionalFormatting>
  <conditionalFormatting sqref="Y33:Y57 Y63:Y87 Y3:Y27">
    <cfRule type="cellIs" dxfId="206" priority="196" operator="between">
      <formula>70.5</formula>
      <formula>100</formula>
    </cfRule>
    <cfRule type="cellIs" dxfId="205" priority="197" operator="between">
      <formula>50.5</formula>
      <formula>70</formula>
    </cfRule>
    <cfRule type="cellIs" dxfId="204" priority="198" operator="between">
      <formula>0</formula>
      <formula>50</formula>
    </cfRule>
  </conditionalFormatting>
  <conditionalFormatting sqref="AA33:AA57 AA63:AA87 AA3:AA27">
    <cfRule type="cellIs" dxfId="203" priority="193" operator="between">
      <formula>70.5</formula>
      <formula>100</formula>
    </cfRule>
    <cfRule type="cellIs" dxfId="202" priority="194" operator="between">
      <formula>50.5</formula>
      <formula>70</formula>
    </cfRule>
    <cfRule type="cellIs" dxfId="201" priority="195" operator="between">
      <formula>0</formula>
      <formula>50</formula>
    </cfRule>
  </conditionalFormatting>
  <conditionalFormatting sqref="AC33:AC57 AC63:AC87 AC3:AC27">
    <cfRule type="cellIs" dxfId="200" priority="190" operator="between">
      <formula>70.5</formula>
      <formula>100</formula>
    </cfRule>
    <cfRule type="cellIs" dxfId="199" priority="191" operator="between">
      <formula>50.5</formula>
      <formula>70</formula>
    </cfRule>
    <cfRule type="cellIs" dxfId="198" priority="192" operator="between">
      <formula>0</formula>
      <formula>50</formula>
    </cfRule>
  </conditionalFormatting>
  <conditionalFormatting sqref="AE33:AE57 AE63:AE87 AE3:AE27">
    <cfRule type="cellIs" dxfId="197" priority="187" operator="between">
      <formula>70.5</formula>
      <formula>100</formula>
    </cfRule>
    <cfRule type="cellIs" dxfId="196" priority="188" operator="between">
      <formula>50.5</formula>
      <formula>70</formula>
    </cfRule>
    <cfRule type="cellIs" dxfId="195" priority="189" operator="between">
      <formula>0</formula>
      <formula>50</formula>
    </cfRule>
  </conditionalFormatting>
  <conditionalFormatting sqref="U29">
    <cfRule type="cellIs" dxfId="194" priority="178" operator="between">
      <formula>70.5</formula>
      <formula>100</formula>
    </cfRule>
    <cfRule type="cellIs" dxfId="193" priority="179" operator="between">
      <formula>50.5</formula>
      <formula>70</formula>
    </cfRule>
    <cfRule type="cellIs" dxfId="192" priority="180" operator="between">
      <formula>0</formula>
      <formula>50</formula>
    </cfRule>
  </conditionalFormatting>
  <conditionalFormatting sqref="W29">
    <cfRule type="cellIs" dxfId="191" priority="175" operator="between">
      <formula>70.5</formula>
      <formula>100</formula>
    </cfRule>
    <cfRule type="cellIs" dxfId="190" priority="176" operator="between">
      <formula>50.5</formula>
      <formula>70</formula>
    </cfRule>
    <cfRule type="cellIs" dxfId="189" priority="177" operator="between">
      <formula>0</formula>
      <formula>50</formula>
    </cfRule>
  </conditionalFormatting>
  <conditionalFormatting sqref="Y29">
    <cfRule type="cellIs" dxfId="188" priority="172" operator="between">
      <formula>70.5</formula>
      <formula>100</formula>
    </cfRule>
    <cfRule type="cellIs" dxfId="187" priority="173" operator="between">
      <formula>50.5</formula>
      <formula>70</formula>
    </cfRule>
    <cfRule type="cellIs" dxfId="186" priority="174" operator="between">
      <formula>0</formula>
      <formula>50</formula>
    </cfRule>
  </conditionalFormatting>
  <conditionalFormatting sqref="AA29">
    <cfRule type="cellIs" dxfId="185" priority="169" operator="between">
      <formula>70.5</formula>
      <formula>100</formula>
    </cfRule>
    <cfRule type="cellIs" dxfId="184" priority="170" operator="between">
      <formula>50.5</formula>
      <formula>70</formula>
    </cfRule>
    <cfRule type="cellIs" dxfId="183" priority="171" operator="between">
      <formula>0</formula>
      <formula>50</formula>
    </cfRule>
  </conditionalFormatting>
  <conditionalFormatting sqref="AC29">
    <cfRule type="cellIs" dxfId="182" priority="166" operator="between">
      <formula>70.5</formula>
      <formula>100</formula>
    </cfRule>
    <cfRule type="cellIs" dxfId="181" priority="167" operator="between">
      <formula>50.5</formula>
      <formula>70</formula>
    </cfRule>
    <cfRule type="cellIs" dxfId="180" priority="168" operator="between">
      <formula>0</formula>
      <formula>50</formula>
    </cfRule>
  </conditionalFormatting>
  <conditionalFormatting sqref="AE29">
    <cfRule type="cellIs" dxfId="179" priority="163" operator="between">
      <formula>70.5</formula>
      <formula>100</formula>
    </cfRule>
    <cfRule type="cellIs" dxfId="178" priority="164" operator="between">
      <formula>50.5</formula>
      <formula>70</formula>
    </cfRule>
    <cfRule type="cellIs" dxfId="177" priority="165" operator="between">
      <formula>0</formula>
      <formula>50</formula>
    </cfRule>
  </conditionalFormatting>
  <conditionalFormatting sqref="AK29">
    <cfRule type="cellIs" dxfId="176" priority="154" operator="between">
      <formula>70.5</formula>
      <formula>100</formula>
    </cfRule>
    <cfRule type="cellIs" dxfId="175" priority="155" operator="between">
      <formula>50.5</formula>
      <formula>70</formula>
    </cfRule>
    <cfRule type="cellIs" dxfId="174" priority="156" operator="between">
      <formula>0</formula>
      <formula>50</formula>
    </cfRule>
  </conditionalFormatting>
  <conditionalFormatting sqref="AM29">
    <cfRule type="cellIs" dxfId="173" priority="151" operator="between">
      <formula>70.5</formula>
      <formula>100</formula>
    </cfRule>
    <cfRule type="cellIs" dxfId="172" priority="152" operator="between">
      <formula>50.5</formula>
      <formula>70</formula>
    </cfRule>
    <cfRule type="cellIs" dxfId="171" priority="153" operator="between">
      <formula>0</formula>
      <formula>50</formula>
    </cfRule>
  </conditionalFormatting>
  <conditionalFormatting sqref="AO29">
    <cfRule type="cellIs" dxfId="170" priority="148" operator="between">
      <formula>70.5</formula>
      <formula>100</formula>
    </cfRule>
    <cfRule type="cellIs" dxfId="169" priority="149" operator="between">
      <formula>50.5</formula>
      <formula>70</formula>
    </cfRule>
    <cfRule type="cellIs" dxfId="168" priority="150" operator="between">
      <formula>0</formula>
      <formula>50</formula>
    </cfRule>
  </conditionalFormatting>
  <conditionalFormatting sqref="AQ29">
    <cfRule type="cellIs" dxfId="167" priority="145" operator="between">
      <formula>70.5</formula>
      <formula>100</formula>
    </cfRule>
    <cfRule type="cellIs" dxfId="166" priority="146" operator="between">
      <formula>50.5</formula>
      <formula>70</formula>
    </cfRule>
    <cfRule type="cellIs" dxfId="165" priority="147" operator="between">
      <formula>0</formula>
      <formula>50</formula>
    </cfRule>
  </conditionalFormatting>
  <conditionalFormatting sqref="AW29">
    <cfRule type="cellIs" dxfId="164" priority="136" operator="between">
      <formula>70.5</formula>
      <formula>100</formula>
    </cfRule>
    <cfRule type="cellIs" dxfId="163" priority="137" operator="between">
      <formula>50.5</formula>
      <formula>70</formula>
    </cfRule>
    <cfRule type="cellIs" dxfId="162" priority="138" operator="between">
      <formula>0</formula>
      <formula>50</formula>
    </cfRule>
  </conditionalFormatting>
  <conditionalFormatting sqref="AY29">
    <cfRule type="cellIs" dxfId="161" priority="133" operator="between">
      <formula>70.5</formula>
      <formula>100</formula>
    </cfRule>
    <cfRule type="cellIs" dxfId="160" priority="134" operator="between">
      <formula>50.5</formula>
      <formula>70</formula>
    </cfRule>
    <cfRule type="cellIs" dxfId="159" priority="135" operator="between">
      <formula>0</formula>
      <formula>50</formula>
    </cfRule>
  </conditionalFormatting>
  <conditionalFormatting sqref="BA29">
    <cfRule type="cellIs" dxfId="158" priority="130" operator="between">
      <formula>70.5</formula>
      <formula>100</formula>
    </cfRule>
    <cfRule type="cellIs" dxfId="157" priority="131" operator="between">
      <formula>50.5</formula>
      <formula>70</formula>
    </cfRule>
    <cfRule type="cellIs" dxfId="156" priority="132" operator="between">
      <formula>0</formula>
      <formula>50</formula>
    </cfRule>
  </conditionalFormatting>
  <conditionalFormatting sqref="BC29">
    <cfRule type="cellIs" dxfId="155" priority="127" operator="between">
      <formula>70.5</formula>
      <formula>100</formula>
    </cfRule>
    <cfRule type="cellIs" dxfId="154" priority="128" operator="between">
      <formula>50.5</formula>
      <formula>70</formula>
    </cfRule>
    <cfRule type="cellIs" dxfId="153" priority="129" operator="between">
      <formula>0</formula>
      <formula>50</formula>
    </cfRule>
  </conditionalFormatting>
  <conditionalFormatting sqref="C59">
    <cfRule type="cellIs" dxfId="152" priority="124" operator="between">
      <formula>70.5</formula>
      <formula>100</formula>
    </cfRule>
    <cfRule type="cellIs" dxfId="151" priority="125" operator="between">
      <formula>50.5</formula>
      <formula>70</formula>
    </cfRule>
    <cfRule type="cellIs" dxfId="150" priority="126" operator="between">
      <formula>0</formula>
      <formula>50</formula>
    </cfRule>
  </conditionalFormatting>
  <conditionalFormatting sqref="E59">
    <cfRule type="cellIs" dxfId="149" priority="121" operator="between">
      <formula>70.5</formula>
      <formula>100</formula>
    </cfRule>
    <cfRule type="cellIs" dxfId="148" priority="122" operator="between">
      <formula>50.5</formula>
      <formula>70</formula>
    </cfRule>
    <cfRule type="cellIs" dxfId="147" priority="123" operator="between">
      <formula>0</formula>
      <formula>50</formula>
    </cfRule>
  </conditionalFormatting>
  <conditionalFormatting sqref="G59">
    <cfRule type="cellIs" dxfId="146" priority="118" operator="between">
      <formula>70.5</formula>
      <formula>100</formula>
    </cfRule>
    <cfRule type="cellIs" dxfId="145" priority="119" operator="between">
      <formula>50.5</formula>
      <formula>70</formula>
    </cfRule>
    <cfRule type="cellIs" dxfId="144" priority="120" operator="between">
      <formula>0</formula>
      <formula>50</formula>
    </cfRule>
  </conditionalFormatting>
  <conditionalFormatting sqref="I59">
    <cfRule type="cellIs" dxfId="143" priority="115" operator="between">
      <formula>70.5</formula>
      <formula>100</formula>
    </cfRule>
    <cfRule type="cellIs" dxfId="142" priority="116" operator="between">
      <formula>50.5</formula>
      <formula>70</formula>
    </cfRule>
    <cfRule type="cellIs" dxfId="141" priority="117" operator="between">
      <formula>0</formula>
      <formula>50</formula>
    </cfRule>
  </conditionalFormatting>
  <conditionalFormatting sqref="K59">
    <cfRule type="cellIs" dxfId="140" priority="112" operator="between">
      <formula>70.5</formula>
      <formula>100</formula>
    </cfRule>
    <cfRule type="cellIs" dxfId="139" priority="113" operator="between">
      <formula>50.5</formula>
      <formula>70</formula>
    </cfRule>
    <cfRule type="cellIs" dxfId="138" priority="114" operator="between">
      <formula>0</formula>
      <formula>50</formula>
    </cfRule>
  </conditionalFormatting>
  <conditionalFormatting sqref="M59">
    <cfRule type="cellIs" dxfId="137" priority="109" operator="between">
      <formula>70.5</formula>
      <formula>100</formula>
    </cfRule>
    <cfRule type="cellIs" dxfId="136" priority="110" operator="between">
      <formula>50.5</formula>
      <formula>70</formula>
    </cfRule>
    <cfRule type="cellIs" dxfId="135" priority="111" operator="between">
      <formula>0</formula>
      <formula>50</formula>
    </cfRule>
  </conditionalFormatting>
  <conditionalFormatting sqref="O59">
    <cfRule type="cellIs" dxfId="134" priority="106" operator="between">
      <formula>70.5</formula>
      <formula>100</formula>
    </cfRule>
    <cfRule type="cellIs" dxfId="133" priority="107" operator="between">
      <formula>50.5</formula>
      <formula>70</formula>
    </cfRule>
    <cfRule type="cellIs" dxfId="132" priority="108" operator="between">
      <formula>0</formula>
      <formula>50</formula>
    </cfRule>
  </conditionalFormatting>
  <conditionalFormatting sqref="Q59">
    <cfRule type="cellIs" dxfId="131" priority="103" operator="between">
      <formula>70.5</formula>
      <formula>100</formula>
    </cfRule>
    <cfRule type="cellIs" dxfId="130" priority="104" operator="between">
      <formula>50.5</formula>
      <formula>70</formula>
    </cfRule>
    <cfRule type="cellIs" dxfId="129" priority="105" operator="between">
      <formula>0</formula>
      <formula>50</formula>
    </cfRule>
  </conditionalFormatting>
  <conditionalFormatting sqref="S59">
    <cfRule type="cellIs" dxfId="128" priority="100" operator="between">
      <formula>70.5</formula>
      <formula>100</formula>
    </cfRule>
    <cfRule type="cellIs" dxfId="127" priority="101" operator="between">
      <formula>50.5</formula>
      <formula>70</formula>
    </cfRule>
    <cfRule type="cellIs" dxfId="126" priority="102" operator="between">
      <formula>0</formula>
      <formula>50</formula>
    </cfRule>
  </conditionalFormatting>
  <conditionalFormatting sqref="U59">
    <cfRule type="cellIs" dxfId="125" priority="97" operator="between">
      <formula>70.5</formula>
      <formula>100</formula>
    </cfRule>
    <cfRule type="cellIs" dxfId="124" priority="98" operator="between">
      <formula>50.5</formula>
      <formula>70</formula>
    </cfRule>
    <cfRule type="cellIs" dxfId="123" priority="99" operator="between">
      <formula>0</formula>
      <formula>50</formula>
    </cfRule>
  </conditionalFormatting>
  <conditionalFormatting sqref="W59">
    <cfRule type="cellIs" dxfId="122" priority="94" operator="between">
      <formula>70.5</formula>
      <formula>100</formula>
    </cfRule>
    <cfRule type="cellIs" dxfId="121" priority="95" operator="between">
      <formula>50.5</formula>
      <formula>70</formula>
    </cfRule>
    <cfRule type="cellIs" dxfId="120" priority="96" operator="between">
      <formula>0</formula>
      <formula>50</formula>
    </cfRule>
  </conditionalFormatting>
  <conditionalFormatting sqref="Y59">
    <cfRule type="cellIs" dxfId="119" priority="91" operator="between">
      <formula>70.5</formula>
      <formula>100</formula>
    </cfRule>
    <cfRule type="cellIs" dxfId="118" priority="92" operator="between">
      <formula>50.5</formula>
      <formula>70</formula>
    </cfRule>
    <cfRule type="cellIs" dxfId="117" priority="93" operator="between">
      <formula>0</formula>
      <formula>50</formula>
    </cfRule>
  </conditionalFormatting>
  <conditionalFormatting sqref="AA59">
    <cfRule type="cellIs" dxfId="116" priority="88" operator="between">
      <formula>70.5</formula>
      <formula>100</formula>
    </cfRule>
    <cfRule type="cellIs" dxfId="115" priority="89" operator="between">
      <formula>50.5</formula>
      <formula>70</formula>
    </cfRule>
    <cfRule type="cellIs" dxfId="114" priority="90" operator="between">
      <formula>0</formula>
      <formula>50</formula>
    </cfRule>
  </conditionalFormatting>
  <conditionalFormatting sqref="AC59">
    <cfRule type="cellIs" dxfId="113" priority="85" operator="between">
      <formula>70.5</formula>
      <formula>100</formula>
    </cfRule>
    <cfRule type="cellIs" dxfId="112" priority="86" operator="between">
      <formula>50.5</formula>
      <formula>70</formula>
    </cfRule>
    <cfRule type="cellIs" dxfId="111" priority="87" operator="between">
      <formula>0</formula>
      <formula>50</formula>
    </cfRule>
  </conditionalFormatting>
  <conditionalFormatting sqref="AE59">
    <cfRule type="cellIs" dxfId="110" priority="82" operator="between">
      <formula>70.5</formula>
      <formula>100</formula>
    </cfRule>
    <cfRule type="cellIs" dxfId="109" priority="83" operator="between">
      <formula>50.5</formula>
      <formula>70</formula>
    </cfRule>
    <cfRule type="cellIs" dxfId="108" priority="84" operator="between">
      <formula>0</formula>
      <formula>50</formula>
    </cfRule>
  </conditionalFormatting>
  <conditionalFormatting sqref="AK59">
    <cfRule type="cellIs" dxfId="107" priority="73" operator="between">
      <formula>70.5</formula>
      <formula>100</formula>
    </cfRule>
    <cfRule type="cellIs" dxfId="106" priority="74" operator="between">
      <formula>50.5</formula>
      <formula>70</formula>
    </cfRule>
    <cfRule type="cellIs" dxfId="105" priority="75" operator="between">
      <formula>0</formula>
      <formula>50</formula>
    </cfRule>
  </conditionalFormatting>
  <conditionalFormatting sqref="AM59">
    <cfRule type="cellIs" dxfId="104" priority="70" operator="between">
      <formula>70.5</formula>
      <formula>100</formula>
    </cfRule>
    <cfRule type="cellIs" dxfId="103" priority="71" operator="between">
      <formula>50.5</formula>
      <formula>70</formula>
    </cfRule>
    <cfRule type="cellIs" dxfId="102" priority="72" operator="between">
      <formula>0</formula>
      <formula>50</formula>
    </cfRule>
  </conditionalFormatting>
  <conditionalFormatting sqref="AO59">
    <cfRule type="cellIs" dxfId="101" priority="67" operator="between">
      <formula>70.5</formula>
      <formula>100</formula>
    </cfRule>
    <cfRule type="cellIs" dxfId="100" priority="68" operator="between">
      <formula>50.5</formula>
      <formula>70</formula>
    </cfRule>
    <cfRule type="cellIs" dxfId="99" priority="69" operator="between">
      <formula>0</formula>
      <formula>50</formula>
    </cfRule>
  </conditionalFormatting>
  <conditionalFormatting sqref="AQ59">
    <cfRule type="cellIs" dxfId="98" priority="64" operator="between">
      <formula>70.5</formula>
      <formula>100</formula>
    </cfRule>
    <cfRule type="cellIs" dxfId="97" priority="65" operator="between">
      <formula>50.5</formula>
      <formula>70</formula>
    </cfRule>
    <cfRule type="cellIs" dxfId="96" priority="66" operator="between">
      <formula>0</formula>
      <formula>50</formula>
    </cfRule>
  </conditionalFormatting>
  <conditionalFormatting sqref="C89">
    <cfRule type="cellIs" dxfId="95" priority="61" operator="between">
      <formula>70.5</formula>
      <formula>100</formula>
    </cfRule>
    <cfRule type="cellIs" dxfId="94" priority="62" operator="between">
      <formula>50.5</formula>
      <formula>70</formula>
    </cfRule>
    <cfRule type="cellIs" dxfId="93" priority="63" operator="between">
      <formula>0</formula>
      <formula>50</formula>
    </cfRule>
  </conditionalFormatting>
  <conditionalFormatting sqref="E89">
    <cfRule type="cellIs" dxfId="92" priority="58" operator="between">
      <formula>70.5</formula>
      <formula>100</formula>
    </cfRule>
    <cfRule type="cellIs" dxfId="91" priority="59" operator="between">
      <formula>50.5</formula>
      <formula>70</formula>
    </cfRule>
    <cfRule type="cellIs" dxfId="90" priority="60" operator="between">
      <formula>0</formula>
      <formula>50</formula>
    </cfRule>
  </conditionalFormatting>
  <conditionalFormatting sqref="G89">
    <cfRule type="cellIs" dxfId="89" priority="55" operator="between">
      <formula>70.5</formula>
      <formula>100</formula>
    </cfRule>
    <cfRule type="cellIs" dxfId="88" priority="56" operator="between">
      <formula>50.5</formula>
      <formula>70</formula>
    </cfRule>
    <cfRule type="cellIs" dxfId="87" priority="57" operator="between">
      <formula>0</formula>
      <formula>50</formula>
    </cfRule>
  </conditionalFormatting>
  <conditionalFormatting sqref="I89">
    <cfRule type="cellIs" dxfId="86" priority="52" operator="between">
      <formula>70.5</formula>
      <formula>100</formula>
    </cfRule>
    <cfRule type="cellIs" dxfId="85" priority="53" operator="between">
      <formula>50.5</formula>
      <formula>70</formula>
    </cfRule>
    <cfRule type="cellIs" dxfId="84" priority="54" operator="between">
      <formula>0</formula>
      <formula>50</formula>
    </cfRule>
  </conditionalFormatting>
  <conditionalFormatting sqref="K89">
    <cfRule type="cellIs" dxfId="83" priority="49" operator="between">
      <formula>70.5</formula>
      <formula>100</formula>
    </cfRule>
    <cfRule type="cellIs" dxfId="82" priority="50" operator="between">
      <formula>50.5</formula>
      <formula>70</formula>
    </cfRule>
    <cfRule type="cellIs" dxfId="81" priority="51" operator="between">
      <formula>0</formula>
      <formula>50</formula>
    </cfRule>
  </conditionalFormatting>
  <conditionalFormatting sqref="M89">
    <cfRule type="cellIs" dxfId="80" priority="46" operator="between">
      <formula>70.5</formula>
      <formula>100</formula>
    </cfRule>
    <cfRule type="cellIs" dxfId="79" priority="47" operator="between">
      <formula>50.5</formula>
      <formula>70</formula>
    </cfRule>
    <cfRule type="cellIs" dxfId="78" priority="48" operator="between">
      <formula>0</formula>
      <formula>50</formula>
    </cfRule>
  </conditionalFormatting>
  <conditionalFormatting sqref="O89">
    <cfRule type="cellIs" dxfId="77" priority="43" operator="between">
      <formula>70.5</formula>
      <formula>100</formula>
    </cfRule>
    <cfRule type="cellIs" dxfId="76" priority="44" operator="between">
      <formula>50.5</formula>
      <formula>70</formula>
    </cfRule>
    <cfRule type="cellIs" dxfId="75" priority="45" operator="between">
      <formula>0</formula>
      <formula>50</formula>
    </cfRule>
  </conditionalFormatting>
  <conditionalFormatting sqref="Q89">
    <cfRule type="cellIs" dxfId="74" priority="40" operator="between">
      <formula>70.5</formula>
      <formula>100</formula>
    </cfRule>
    <cfRule type="cellIs" dxfId="73" priority="41" operator="between">
      <formula>50.5</formula>
      <formula>70</formula>
    </cfRule>
    <cfRule type="cellIs" dxfId="72" priority="42" operator="between">
      <formula>0</formula>
      <formula>50</formula>
    </cfRule>
  </conditionalFormatting>
  <conditionalFormatting sqref="S89">
    <cfRule type="cellIs" dxfId="71" priority="37" operator="between">
      <formula>70.5</formula>
      <formula>100</formula>
    </cfRule>
    <cfRule type="cellIs" dxfId="70" priority="38" operator="between">
      <formula>50.5</formula>
      <formula>70</formula>
    </cfRule>
    <cfRule type="cellIs" dxfId="69" priority="39" operator="between">
      <formula>0</formula>
      <formula>50</formula>
    </cfRule>
  </conditionalFormatting>
  <conditionalFormatting sqref="U89">
    <cfRule type="cellIs" dxfId="68" priority="34" operator="between">
      <formula>70.5</formula>
      <formula>100</formula>
    </cfRule>
    <cfRule type="cellIs" dxfId="67" priority="35" operator="between">
      <formula>50.5</formula>
      <formula>70</formula>
    </cfRule>
    <cfRule type="cellIs" dxfId="66" priority="36" operator="between">
      <formula>0</formula>
      <formula>50</formula>
    </cfRule>
  </conditionalFormatting>
  <conditionalFormatting sqref="W89">
    <cfRule type="cellIs" dxfId="65" priority="31" operator="between">
      <formula>70.5</formula>
      <formula>100</formula>
    </cfRule>
    <cfRule type="cellIs" dxfId="64" priority="32" operator="between">
      <formula>50.5</formula>
      <formula>70</formula>
    </cfRule>
    <cfRule type="cellIs" dxfId="63" priority="33" operator="between">
      <formula>0</formula>
      <formula>50</formula>
    </cfRule>
  </conditionalFormatting>
  <conditionalFormatting sqref="Y89">
    <cfRule type="cellIs" dxfId="62" priority="28" operator="between">
      <formula>70.5</formula>
      <formula>100</formula>
    </cfRule>
    <cfRule type="cellIs" dxfId="61" priority="29" operator="between">
      <formula>50.5</formula>
      <formula>70</formula>
    </cfRule>
    <cfRule type="cellIs" dxfId="60" priority="30" operator="between">
      <formula>0</formula>
      <formula>50</formula>
    </cfRule>
  </conditionalFormatting>
  <conditionalFormatting sqref="AA89">
    <cfRule type="cellIs" dxfId="59" priority="25" operator="between">
      <formula>70.5</formula>
      <formula>100</formula>
    </cfRule>
    <cfRule type="cellIs" dxfId="58" priority="26" operator="between">
      <formula>50.5</formula>
      <formula>70</formula>
    </cfRule>
    <cfRule type="cellIs" dxfId="57" priority="27" operator="between">
      <formula>0</formula>
      <formula>50</formula>
    </cfRule>
  </conditionalFormatting>
  <conditionalFormatting sqref="AC89">
    <cfRule type="cellIs" dxfId="56" priority="22" operator="between">
      <formula>70.5</formula>
      <formula>100</formula>
    </cfRule>
    <cfRule type="cellIs" dxfId="55" priority="23" operator="between">
      <formula>50.5</formula>
      <formula>70</formula>
    </cfRule>
    <cfRule type="cellIs" dxfId="54" priority="24" operator="between">
      <formula>0</formula>
      <formula>50</formula>
    </cfRule>
  </conditionalFormatting>
  <conditionalFormatting sqref="AE89">
    <cfRule type="cellIs" dxfId="53" priority="19" operator="between">
      <formula>70.5</formula>
      <formula>100</formula>
    </cfRule>
    <cfRule type="cellIs" dxfId="52" priority="20" operator="between">
      <formula>50.5</formula>
      <formula>70</formula>
    </cfRule>
    <cfRule type="cellIs" dxfId="51" priority="21" operator="between">
      <formula>0</formula>
      <formula>50</formula>
    </cfRule>
  </conditionalFormatting>
  <conditionalFormatting sqref="AK89">
    <cfRule type="cellIs" dxfId="50" priority="10" operator="between">
      <formula>70.5</formula>
      <formula>100</formula>
    </cfRule>
    <cfRule type="cellIs" dxfId="49" priority="11" operator="between">
      <formula>50.5</formula>
      <formula>70</formula>
    </cfRule>
    <cfRule type="cellIs" dxfId="48" priority="12" operator="between">
      <formula>0</formula>
      <formula>50</formula>
    </cfRule>
  </conditionalFormatting>
  <conditionalFormatting sqref="AM89">
    <cfRule type="cellIs" dxfId="47" priority="7" operator="between">
      <formula>70.5</formula>
      <formula>100</formula>
    </cfRule>
    <cfRule type="cellIs" dxfId="46" priority="8" operator="between">
      <formula>50.5</formula>
      <formula>70</formula>
    </cfRule>
    <cfRule type="cellIs" dxfId="45" priority="9" operator="between">
      <formula>0</formula>
      <formula>50</formula>
    </cfRule>
  </conditionalFormatting>
  <conditionalFormatting sqref="AO89">
    <cfRule type="cellIs" dxfId="44" priority="4" operator="between">
      <formula>70.5</formula>
      <formula>100</formula>
    </cfRule>
    <cfRule type="cellIs" dxfId="43" priority="5" operator="between">
      <formula>50.5</formula>
      <formula>70</formula>
    </cfRule>
    <cfRule type="cellIs" dxfId="42" priority="6" operator="between">
      <formula>0</formula>
      <formula>50</formula>
    </cfRule>
  </conditionalFormatting>
  <conditionalFormatting sqref="AQ89">
    <cfRule type="cellIs" dxfId="41" priority="1" operator="between">
      <formula>70.5</formula>
      <formula>100</formula>
    </cfRule>
    <cfRule type="cellIs" dxfId="40" priority="2" operator="between">
      <formula>50.5</formula>
      <formula>70</formula>
    </cfRule>
    <cfRule type="cellIs" dxfId="39" priority="3" operator="between">
      <formula>0</formula>
      <formula>50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X103"/>
  <sheetViews>
    <sheetView topLeftCell="A67" zoomScale="80" zoomScaleNormal="80" workbookViewId="0">
      <selection activeCell="G8" sqref="G8"/>
    </sheetView>
  </sheetViews>
  <sheetFormatPr defaultRowHeight="14.5" x14ac:dyDescent="0.35"/>
  <cols>
    <col min="5" max="5" width="12.54296875" customWidth="1"/>
    <col min="11" max="11" width="8.26953125" customWidth="1"/>
    <col min="23" max="26" width="9.1796875" style="52"/>
    <col min="43" max="43" width="9.1796875" style="12"/>
  </cols>
  <sheetData>
    <row r="1" spans="1:50" x14ac:dyDescent="0.35">
      <c r="B1" t="s">
        <v>8</v>
      </c>
      <c r="C1" t="s">
        <v>9</v>
      </c>
      <c r="F1" t="s">
        <v>10</v>
      </c>
      <c r="G1" t="s">
        <v>11</v>
      </c>
      <c r="H1" t="s">
        <v>12</v>
      </c>
      <c r="I1" t="s">
        <v>13</v>
      </c>
      <c r="J1" t="s">
        <v>14</v>
      </c>
      <c r="K1" t="s">
        <v>15</v>
      </c>
      <c r="L1" t="s">
        <v>16</v>
      </c>
      <c r="M1" t="s">
        <v>12</v>
      </c>
      <c r="N1" t="s">
        <v>17</v>
      </c>
      <c r="Q1" s="12" t="s">
        <v>18</v>
      </c>
      <c r="R1" t="s">
        <v>20</v>
      </c>
      <c r="U1" t="s">
        <v>19</v>
      </c>
      <c r="AM1" s="11"/>
      <c r="AP1" s="163"/>
      <c r="AQ1" s="163"/>
      <c r="AT1" s="12"/>
    </row>
    <row r="2" spans="1:50" x14ac:dyDescent="0.35">
      <c r="A2" t="str">
        <f>Overall!A66</f>
        <v>Student A</v>
      </c>
      <c r="B2">
        <f>Overall!B66</f>
        <v>0</v>
      </c>
      <c r="C2">
        <f>B2*1</f>
        <v>0</v>
      </c>
      <c r="E2" t="str">
        <f>A2</f>
        <v>Student A</v>
      </c>
      <c r="F2" s="116"/>
      <c r="G2" s="116"/>
      <c r="H2">
        <f>(F2+G2)*1.7647</f>
        <v>0</v>
      </c>
      <c r="I2" s="116"/>
      <c r="J2" s="116"/>
      <c r="K2" s="116"/>
      <c r="L2" s="116"/>
      <c r="M2">
        <f>(I2+J2+K2+L2)*1.7647</f>
        <v>0</v>
      </c>
      <c r="N2">
        <f t="shared" ref="N2:N26" si="0">H2+M2</f>
        <v>0</v>
      </c>
      <c r="P2" t="str">
        <f t="shared" ref="P2:P26" si="1">A2</f>
        <v>Student A</v>
      </c>
      <c r="Q2" s="12">
        <f t="shared" ref="Q2:Q26" si="2">C2+N2</f>
        <v>0</v>
      </c>
      <c r="R2">
        <f>(Q2/120)*100</f>
        <v>0</v>
      </c>
      <c r="T2" s="12">
        <f>Q2</f>
        <v>0</v>
      </c>
      <c r="U2">
        <f>LOOKUP(T2,$AE$13:$AE$17,$AF$13:$AF$17)</f>
        <v>1</v>
      </c>
      <c r="V2" s="120"/>
      <c r="W2" s="54"/>
      <c r="AM2" s="11"/>
      <c r="AR2" s="47"/>
      <c r="AT2" s="12"/>
    </row>
    <row r="3" spans="1:50" x14ac:dyDescent="0.35">
      <c r="A3" s="52" t="str">
        <f>Overall!A67</f>
        <v>Student B</v>
      </c>
      <c r="B3" s="52">
        <f>Overall!B67</f>
        <v>0</v>
      </c>
      <c r="C3" s="120">
        <f t="shared" ref="C3:C66" si="3">B3*1</f>
        <v>0</v>
      </c>
      <c r="D3" s="52"/>
      <c r="E3" s="52" t="str">
        <f t="shared" ref="E3:E26" si="4">A3</f>
        <v>Student B</v>
      </c>
      <c r="F3" s="116"/>
      <c r="G3" s="116"/>
      <c r="H3" s="120">
        <f t="shared" ref="H3:H26" si="5">(F3+G3)*1.7647</f>
        <v>0</v>
      </c>
      <c r="I3" s="116"/>
      <c r="J3" s="116"/>
      <c r="K3" s="116"/>
      <c r="L3" s="116"/>
      <c r="M3" s="120">
        <f t="shared" ref="M3:M26" si="6">(I3+J3+K3+L3)*1.7647</f>
        <v>0</v>
      </c>
      <c r="N3" s="52">
        <f t="shared" si="0"/>
        <v>0</v>
      </c>
      <c r="O3" s="52"/>
      <c r="P3" s="52" t="str">
        <f t="shared" si="1"/>
        <v>Student B</v>
      </c>
      <c r="Q3" s="54">
        <f t="shared" si="2"/>
        <v>0</v>
      </c>
      <c r="R3" s="52">
        <f t="shared" ref="R3:R66" si="7">(Q3/120)*100</f>
        <v>0</v>
      </c>
      <c r="S3" s="52"/>
      <c r="T3" s="54">
        <f t="shared" ref="T3:T26" si="8">Q3</f>
        <v>0</v>
      </c>
      <c r="U3" s="52">
        <f t="shared" ref="U3:U66" si="9">LOOKUP(T3,$AE$13:$AE$17,$AF$13:$AF$17)</f>
        <v>1</v>
      </c>
      <c r="W3" s="54"/>
      <c r="AF3" s="13"/>
      <c r="AG3" s="13"/>
      <c r="AL3" s="13"/>
      <c r="AM3" s="13"/>
      <c r="AN3" s="13"/>
      <c r="AO3" s="13"/>
      <c r="AR3" s="47"/>
      <c r="AT3" s="12"/>
      <c r="AV3" s="11"/>
      <c r="AW3" s="11"/>
      <c r="AX3" s="11"/>
    </row>
    <row r="4" spans="1:50" x14ac:dyDescent="0.35">
      <c r="A4" s="52" t="str">
        <f>Overall!A68</f>
        <v>Student C</v>
      </c>
      <c r="B4" s="52">
        <f>Overall!B68</f>
        <v>0</v>
      </c>
      <c r="C4" s="120">
        <f t="shared" si="3"/>
        <v>0</v>
      </c>
      <c r="D4" s="52"/>
      <c r="E4" s="52" t="str">
        <f t="shared" si="4"/>
        <v>Student C</v>
      </c>
      <c r="F4" s="116"/>
      <c r="G4" s="116"/>
      <c r="H4" s="120">
        <f t="shared" si="5"/>
        <v>0</v>
      </c>
      <c r="I4" s="116"/>
      <c r="J4" s="116"/>
      <c r="K4" s="116"/>
      <c r="L4" s="116"/>
      <c r="M4" s="120">
        <f t="shared" si="6"/>
        <v>0</v>
      </c>
      <c r="N4" s="52">
        <f t="shared" si="0"/>
        <v>0</v>
      </c>
      <c r="O4" s="52"/>
      <c r="P4" s="52" t="str">
        <f t="shared" si="1"/>
        <v>Student C</v>
      </c>
      <c r="Q4" s="54">
        <f t="shared" si="2"/>
        <v>0</v>
      </c>
      <c r="R4" s="52">
        <f t="shared" si="7"/>
        <v>0</v>
      </c>
      <c r="S4" s="52"/>
      <c r="T4" s="54">
        <f t="shared" si="8"/>
        <v>0</v>
      </c>
      <c r="U4" s="52">
        <f t="shared" si="9"/>
        <v>1</v>
      </c>
      <c r="W4" s="54"/>
      <c r="AF4" s="13"/>
      <c r="AG4" s="13"/>
      <c r="AL4" s="13"/>
      <c r="AM4" s="13"/>
      <c r="AN4" s="13"/>
      <c r="AO4" s="24"/>
      <c r="AR4" s="47"/>
      <c r="AV4" s="11"/>
      <c r="AW4" s="11"/>
      <c r="AX4" s="11"/>
    </row>
    <row r="5" spans="1:50" x14ac:dyDescent="0.35">
      <c r="A5" s="52" t="str">
        <f>Overall!A69</f>
        <v>Student D</v>
      </c>
      <c r="B5" s="52">
        <f>Overall!B69</f>
        <v>0</v>
      </c>
      <c r="C5" s="120">
        <f t="shared" si="3"/>
        <v>0</v>
      </c>
      <c r="D5" s="52"/>
      <c r="E5" s="52" t="str">
        <f t="shared" si="4"/>
        <v>Student D</v>
      </c>
      <c r="F5" s="116"/>
      <c r="G5" s="116"/>
      <c r="H5" s="120">
        <f t="shared" si="5"/>
        <v>0</v>
      </c>
      <c r="I5" s="116"/>
      <c r="J5" s="116"/>
      <c r="K5" s="116"/>
      <c r="L5" s="116"/>
      <c r="M5" s="120">
        <f t="shared" si="6"/>
        <v>0</v>
      </c>
      <c r="N5" s="52">
        <f t="shared" si="0"/>
        <v>0</v>
      </c>
      <c r="O5" s="52"/>
      <c r="P5" s="52" t="str">
        <f t="shared" si="1"/>
        <v>Student D</v>
      </c>
      <c r="Q5" s="54">
        <f t="shared" si="2"/>
        <v>0</v>
      </c>
      <c r="R5" s="52">
        <f t="shared" si="7"/>
        <v>0</v>
      </c>
      <c r="S5" s="52"/>
      <c r="T5" s="54">
        <f t="shared" si="8"/>
        <v>0</v>
      </c>
      <c r="U5" s="52">
        <f t="shared" si="9"/>
        <v>1</v>
      </c>
      <c r="W5" s="54"/>
      <c r="AF5" s="13"/>
      <c r="AG5" s="13"/>
      <c r="AL5" s="13"/>
      <c r="AM5" s="13"/>
      <c r="AN5" s="13"/>
      <c r="AO5" s="12"/>
      <c r="AR5" s="47"/>
      <c r="AV5" s="11"/>
      <c r="AW5" s="11"/>
      <c r="AX5" s="11"/>
    </row>
    <row r="6" spans="1:50" x14ac:dyDescent="0.35">
      <c r="A6" s="52" t="str">
        <f>Overall!A70</f>
        <v>Student E</v>
      </c>
      <c r="B6" s="52">
        <f>Overall!B70</f>
        <v>0</v>
      </c>
      <c r="C6" s="120">
        <f t="shared" si="3"/>
        <v>0</v>
      </c>
      <c r="D6" s="52"/>
      <c r="E6" s="52" t="str">
        <f t="shared" si="4"/>
        <v>Student E</v>
      </c>
      <c r="F6" s="116"/>
      <c r="G6" s="116"/>
      <c r="H6" s="120">
        <f t="shared" si="5"/>
        <v>0</v>
      </c>
      <c r="I6" s="116"/>
      <c r="J6" s="116"/>
      <c r="K6" s="116"/>
      <c r="L6" s="116"/>
      <c r="M6" s="120">
        <f t="shared" si="6"/>
        <v>0</v>
      </c>
      <c r="N6" s="52">
        <f t="shared" si="0"/>
        <v>0</v>
      </c>
      <c r="O6" s="52"/>
      <c r="P6" s="52" t="str">
        <f t="shared" si="1"/>
        <v>Student E</v>
      </c>
      <c r="Q6" s="54">
        <f t="shared" si="2"/>
        <v>0</v>
      </c>
      <c r="R6" s="52">
        <f t="shared" si="7"/>
        <v>0</v>
      </c>
      <c r="S6" s="52"/>
      <c r="T6" s="54">
        <f t="shared" si="8"/>
        <v>0</v>
      </c>
      <c r="U6" s="52">
        <f t="shared" si="9"/>
        <v>1</v>
      </c>
      <c r="W6" s="54"/>
      <c r="AR6" s="47"/>
      <c r="AW6" s="11"/>
      <c r="AX6" s="11"/>
    </row>
    <row r="7" spans="1:50" x14ac:dyDescent="0.35">
      <c r="A7" s="52" t="str">
        <f>Overall!A71</f>
        <v>Student F</v>
      </c>
      <c r="B7" s="52">
        <f>Overall!B71</f>
        <v>0</v>
      </c>
      <c r="C7" s="120">
        <f t="shared" si="3"/>
        <v>0</v>
      </c>
      <c r="D7" s="52"/>
      <c r="E7" s="52" t="str">
        <f t="shared" si="4"/>
        <v>Student F</v>
      </c>
      <c r="F7" s="116"/>
      <c r="G7" s="116"/>
      <c r="H7" s="120">
        <f t="shared" si="5"/>
        <v>0</v>
      </c>
      <c r="I7" s="116"/>
      <c r="J7" s="116"/>
      <c r="K7" s="116"/>
      <c r="L7" s="116"/>
      <c r="M7" s="120">
        <f t="shared" si="6"/>
        <v>0</v>
      </c>
      <c r="N7" s="52">
        <f t="shared" si="0"/>
        <v>0</v>
      </c>
      <c r="O7" s="52"/>
      <c r="P7" s="52" t="str">
        <f t="shared" si="1"/>
        <v>Student F</v>
      </c>
      <c r="Q7" s="54">
        <f t="shared" si="2"/>
        <v>0</v>
      </c>
      <c r="R7" s="52">
        <f t="shared" si="7"/>
        <v>0</v>
      </c>
      <c r="S7" s="52"/>
      <c r="T7" s="54">
        <f t="shared" si="8"/>
        <v>0</v>
      </c>
      <c r="U7" s="52">
        <f t="shared" si="9"/>
        <v>1</v>
      </c>
      <c r="W7" s="54"/>
      <c r="AR7" s="47"/>
    </row>
    <row r="8" spans="1:50" x14ac:dyDescent="0.35">
      <c r="A8" s="52" t="str">
        <f>Overall!A72</f>
        <v>Student G</v>
      </c>
      <c r="B8" s="52">
        <f>Overall!B72</f>
        <v>0</v>
      </c>
      <c r="C8" s="120">
        <f t="shared" si="3"/>
        <v>0</v>
      </c>
      <c r="D8" s="52"/>
      <c r="E8" s="52" t="str">
        <f t="shared" si="4"/>
        <v>Student G</v>
      </c>
      <c r="F8" s="116"/>
      <c r="G8" s="116"/>
      <c r="H8" s="120">
        <f t="shared" si="5"/>
        <v>0</v>
      </c>
      <c r="I8" s="116"/>
      <c r="J8" s="116"/>
      <c r="K8" s="116"/>
      <c r="L8" s="116"/>
      <c r="M8" s="120">
        <f t="shared" si="6"/>
        <v>0</v>
      </c>
      <c r="N8" s="52">
        <f t="shared" si="0"/>
        <v>0</v>
      </c>
      <c r="O8" s="52"/>
      <c r="P8" s="52" t="str">
        <f t="shared" si="1"/>
        <v>Student G</v>
      </c>
      <c r="Q8" s="54">
        <f t="shared" si="2"/>
        <v>0</v>
      </c>
      <c r="R8" s="52">
        <f t="shared" si="7"/>
        <v>0</v>
      </c>
      <c r="S8" s="52"/>
      <c r="T8" s="54">
        <f t="shared" si="8"/>
        <v>0</v>
      </c>
      <c r="U8" s="52">
        <f t="shared" si="9"/>
        <v>1</v>
      </c>
      <c r="W8" s="54"/>
      <c r="AR8" s="47"/>
    </row>
    <row r="9" spans="1:50" x14ac:dyDescent="0.35">
      <c r="A9" s="52" t="str">
        <f>Overall!A73</f>
        <v>Student H</v>
      </c>
      <c r="B9" s="52">
        <f>Overall!B73</f>
        <v>0</v>
      </c>
      <c r="C9" s="120">
        <f t="shared" si="3"/>
        <v>0</v>
      </c>
      <c r="D9" s="52"/>
      <c r="E9" s="52" t="str">
        <f t="shared" si="4"/>
        <v>Student H</v>
      </c>
      <c r="F9" s="116"/>
      <c r="G9" s="116"/>
      <c r="H9" s="120">
        <f t="shared" si="5"/>
        <v>0</v>
      </c>
      <c r="I9" s="116"/>
      <c r="J9" s="116"/>
      <c r="K9" s="116"/>
      <c r="L9" s="116"/>
      <c r="M9" s="120">
        <f t="shared" si="6"/>
        <v>0</v>
      </c>
      <c r="N9" s="52">
        <f t="shared" si="0"/>
        <v>0</v>
      </c>
      <c r="O9" s="52"/>
      <c r="P9" s="52" t="str">
        <f t="shared" si="1"/>
        <v>Student H</v>
      </c>
      <c r="Q9" s="54">
        <f t="shared" si="2"/>
        <v>0</v>
      </c>
      <c r="R9" s="52">
        <f t="shared" si="7"/>
        <v>0</v>
      </c>
      <c r="S9" s="52"/>
      <c r="T9" s="54">
        <f t="shared" si="8"/>
        <v>0</v>
      </c>
      <c r="U9" s="52">
        <f t="shared" si="9"/>
        <v>1</v>
      </c>
      <c r="W9" s="54"/>
      <c r="AR9" s="47"/>
    </row>
    <row r="10" spans="1:50" x14ac:dyDescent="0.35">
      <c r="A10" s="52" t="str">
        <f>Overall!A74</f>
        <v>Student I</v>
      </c>
      <c r="B10" s="52">
        <f>Overall!B74</f>
        <v>0</v>
      </c>
      <c r="C10" s="120">
        <f t="shared" si="3"/>
        <v>0</v>
      </c>
      <c r="D10" s="52"/>
      <c r="E10" s="52" t="str">
        <f t="shared" si="4"/>
        <v>Student I</v>
      </c>
      <c r="F10" s="116"/>
      <c r="G10" s="116"/>
      <c r="H10" s="120">
        <f t="shared" si="5"/>
        <v>0</v>
      </c>
      <c r="I10" s="116"/>
      <c r="J10" s="116"/>
      <c r="K10" s="116"/>
      <c r="L10" s="116"/>
      <c r="M10" s="120">
        <f t="shared" si="6"/>
        <v>0</v>
      </c>
      <c r="N10" s="52">
        <f t="shared" si="0"/>
        <v>0</v>
      </c>
      <c r="O10" s="52"/>
      <c r="P10" s="52" t="str">
        <f t="shared" si="1"/>
        <v>Student I</v>
      </c>
      <c r="Q10" s="54">
        <f t="shared" si="2"/>
        <v>0</v>
      </c>
      <c r="R10" s="52">
        <f t="shared" si="7"/>
        <v>0</v>
      </c>
      <c r="S10" s="52"/>
      <c r="T10" s="54">
        <f t="shared" si="8"/>
        <v>0</v>
      </c>
      <c r="U10" s="52">
        <f t="shared" si="9"/>
        <v>1</v>
      </c>
      <c r="W10" s="54"/>
      <c r="AR10" s="47"/>
    </row>
    <row r="11" spans="1:50" x14ac:dyDescent="0.35">
      <c r="A11" s="52" t="str">
        <f>Overall!A75</f>
        <v>Student J</v>
      </c>
      <c r="B11" s="52">
        <f>Overall!B75</f>
        <v>0</v>
      </c>
      <c r="C11" s="120">
        <f t="shared" si="3"/>
        <v>0</v>
      </c>
      <c r="D11" s="52"/>
      <c r="E11" s="52" t="str">
        <f t="shared" si="4"/>
        <v>Student J</v>
      </c>
      <c r="F11" s="116"/>
      <c r="G11" s="116"/>
      <c r="H11" s="120">
        <f t="shared" si="5"/>
        <v>0</v>
      </c>
      <c r="I11" s="116"/>
      <c r="J11" s="116"/>
      <c r="K11" s="116"/>
      <c r="L11" s="116"/>
      <c r="M11" s="120">
        <f t="shared" si="6"/>
        <v>0</v>
      </c>
      <c r="N11" s="52">
        <f t="shared" si="0"/>
        <v>0</v>
      </c>
      <c r="O11" s="52"/>
      <c r="P11" s="52" t="str">
        <f t="shared" si="1"/>
        <v>Student J</v>
      </c>
      <c r="Q11" s="54">
        <f t="shared" si="2"/>
        <v>0</v>
      </c>
      <c r="R11" s="52">
        <f t="shared" si="7"/>
        <v>0</v>
      </c>
      <c r="S11" s="52"/>
      <c r="T11" s="54">
        <f t="shared" si="8"/>
        <v>0</v>
      </c>
      <c r="U11" s="52">
        <f t="shared" si="9"/>
        <v>1</v>
      </c>
      <c r="W11" s="54"/>
      <c r="AH11" s="128"/>
      <c r="AI11" s="128"/>
      <c r="AJ11" s="128"/>
      <c r="AK11" s="128"/>
      <c r="AL11" s="128"/>
      <c r="AM11" s="128"/>
      <c r="AN11" s="128"/>
      <c r="AR11" s="47"/>
    </row>
    <row r="12" spans="1:50" x14ac:dyDescent="0.35">
      <c r="A12" s="52" t="str">
        <f>Overall!A76</f>
        <v>Student K</v>
      </c>
      <c r="B12" s="52">
        <f>Overall!B76</f>
        <v>0</v>
      </c>
      <c r="C12" s="120">
        <f t="shared" si="3"/>
        <v>0</v>
      </c>
      <c r="D12" s="52"/>
      <c r="E12" s="52" t="str">
        <f t="shared" si="4"/>
        <v>Student K</v>
      </c>
      <c r="F12" s="116"/>
      <c r="G12" s="116"/>
      <c r="H12" s="120">
        <f t="shared" si="5"/>
        <v>0</v>
      </c>
      <c r="I12" s="116"/>
      <c r="J12" s="116"/>
      <c r="K12" s="116"/>
      <c r="L12" s="116"/>
      <c r="M12" s="120">
        <f t="shared" si="6"/>
        <v>0</v>
      </c>
      <c r="N12" s="52">
        <f t="shared" si="0"/>
        <v>0</v>
      </c>
      <c r="O12" s="52"/>
      <c r="P12" s="52" t="str">
        <f t="shared" si="1"/>
        <v>Student K</v>
      </c>
      <c r="Q12" s="54">
        <f t="shared" si="2"/>
        <v>0</v>
      </c>
      <c r="R12" s="52">
        <f t="shared" si="7"/>
        <v>0</v>
      </c>
      <c r="S12" s="52"/>
      <c r="T12" s="54">
        <f t="shared" si="8"/>
        <v>0</v>
      </c>
      <c r="U12" s="52">
        <f t="shared" si="9"/>
        <v>1</v>
      </c>
      <c r="W12" s="54"/>
      <c r="AB12" s="122" t="s">
        <v>21</v>
      </c>
      <c r="AC12" s="120"/>
      <c r="AD12" s="120"/>
      <c r="AE12" s="120" t="s">
        <v>22</v>
      </c>
      <c r="AF12" s="120"/>
      <c r="AH12" s="128"/>
      <c r="AI12" s="128"/>
      <c r="AJ12" s="128"/>
      <c r="AK12" s="128"/>
      <c r="AL12" s="128"/>
      <c r="AM12" s="128"/>
      <c r="AN12" s="128"/>
      <c r="AR12" s="47"/>
    </row>
    <row r="13" spans="1:50" x14ac:dyDescent="0.35">
      <c r="A13" s="52" t="str">
        <f>Overall!A77</f>
        <v>Student L</v>
      </c>
      <c r="B13" s="52">
        <f>Overall!B77</f>
        <v>0</v>
      </c>
      <c r="C13" s="120">
        <f t="shared" si="3"/>
        <v>0</v>
      </c>
      <c r="D13" s="52"/>
      <c r="E13" s="52" t="str">
        <f t="shared" si="4"/>
        <v>Student L</v>
      </c>
      <c r="F13" s="116"/>
      <c r="G13" s="116"/>
      <c r="H13" s="120">
        <f t="shared" si="5"/>
        <v>0</v>
      </c>
      <c r="I13" s="116"/>
      <c r="J13" s="116"/>
      <c r="K13" s="116"/>
      <c r="L13" s="116"/>
      <c r="M13" s="120">
        <f t="shared" si="6"/>
        <v>0</v>
      </c>
      <c r="N13" s="52">
        <f t="shared" si="0"/>
        <v>0</v>
      </c>
      <c r="O13" s="52"/>
      <c r="P13" s="52" t="str">
        <f t="shared" si="1"/>
        <v>Student L</v>
      </c>
      <c r="Q13" s="54">
        <f t="shared" si="2"/>
        <v>0</v>
      </c>
      <c r="R13" s="52">
        <f t="shared" si="7"/>
        <v>0</v>
      </c>
      <c r="S13" s="52"/>
      <c r="T13" s="54">
        <f t="shared" si="8"/>
        <v>0</v>
      </c>
      <c r="U13" s="52">
        <f t="shared" si="9"/>
        <v>1</v>
      </c>
      <c r="W13" s="54"/>
      <c r="AB13" s="122" t="s">
        <v>141</v>
      </c>
      <c r="AC13" s="124">
        <v>5</v>
      </c>
      <c r="AD13" s="120"/>
      <c r="AE13" s="120">
        <v>0</v>
      </c>
      <c r="AF13" s="127">
        <v>1</v>
      </c>
      <c r="AH13" s="128"/>
      <c r="AI13" s="129"/>
      <c r="AJ13" s="128"/>
      <c r="AK13" s="128"/>
      <c r="AL13" s="128"/>
      <c r="AM13" s="119"/>
      <c r="AN13" s="128"/>
      <c r="AR13" s="47"/>
    </row>
    <row r="14" spans="1:50" x14ac:dyDescent="0.35">
      <c r="A14" s="52" t="str">
        <f>Overall!A78</f>
        <v>Student M</v>
      </c>
      <c r="B14" s="52">
        <f>Overall!B78</f>
        <v>0</v>
      </c>
      <c r="C14" s="120">
        <f t="shared" si="3"/>
        <v>0</v>
      </c>
      <c r="D14" s="52"/>
      <c r="E14" s="52" t="str">
        <f t="shared" si="4"/>
        <v>Student M</v>
      </c>
      <c r="F14" s="116"/>
      <c r="G14" s="116"/>
      <c r="H14" s="120">
        <f t="shared" si="5"/>
        <v>0</v>
      </c>
      <c r="I14" s="116"/>
      <c r="J14" s="116"/>
      <c r="K14" s="116"/>
      <c r="L14" s="116"/>
      <c r="M14" s="120">
        <f t="shared" si="6"/>
        <v>0</v>
      </c>
      <c r="N14" s="52">
        <f t="shared" si="0"/>
        <v>0</v>
      </c>
      <c r="O14" s="52"/>
      <c r="P14" s="52" t="str">
        <f t="shared" si="1"/>
        <v>Student M</v>
      </c>
      <c r="Q14" s="54">
        <f t="shared" si="2"/>
        <v>0</v>
      </c>
      <c r="R14" s="52">
        <f t="shared" si="7"/>
        <v>0</v>
      </c>
      <c r="S14" s="52"/>
      <c r="T14" s="54">
        <f t="shared" si="8"/>
        <v>0</v>
      </c>
      <c r="U14" s="52">
        <f t="shared" si="9"/>
        <v>1</v>
      </c>
      <c r="W14" s="54"/>
      <c r="AB14" s="122" t="s">
        <v>142</v>
      </c>
      <c r="AC14" s="125">
        <v>4</v>
      </c>
      <c r="AD14" s="120"/>
      <c r="AE14" s="120">
        <v>29.5</v>
      </c>
      <c r="AF14" s="126">
        <v>2</v>
      </c>
      <c r="AH14" s="128"/>
      <c r="AI14" s="129"/>
      <c r="AJ14" s="128"/>
      <c r="AK14" s="128"/>
      <c r="AL14" s="128"/>
      <c r="AM14" s="119"/>
      <c r="AN14" s="128"/>
      <c r="AR14" s="47"/>
    </row>
    <row r="15" spans="1:50" x14ac:dyDescent="0.35">
      <c r="A15" s="52" t="str">
        <f>Overall!A79</f>
        <v>Student N</v>
      </c>
      <c r="B15" s="52">
        <f>Overall!B79</f>
        <v>0</v>
      </c>
      <c r="C15" s="120">
        <f t="shared" si="3"/>
        <v>0</v>
      </c>
      <c r="D15" s="52"/>
      <c r="E15" s="52" t="str">
        <f t="shared" si="4"/>
        <v>Student N</v>
      </c>
      <c r="F15" s="116"/>
      <c r="G15" s="116"/>
      <c r="H15" s="120">
        <f t="shared" si="5"/>
        <v>0</v>
      </c>
      <c r="I15" s="116"/>
      <c r="J15" s="116"/>
      <c r="K15" s="116"/>
      <c r="L15" s="116"/>
      <c r="M15" s="120">
        <f t="shared" si="6"/>
        <v>0</v>
      </c>
      <c r="N15" s="52">
        <f t="shared" si="0"/>
        <v>0</v>
      </c>
      <c r="O15" s="52"/>
      <c r="P15" s="52" t="str">
        <f t="shared" si="1"/>
        <v>Student N</v>
      </c>
      <c r="Q15" s="54">
        <f t="shared" si="2"/>
        <v>0</v>
      </c>
      <c r="R15" s="52">
        <f t="shared" si="7"/>
        <v>0</v>
      </c>
      <c r="S15" s="52"/>
      <c r="T15" s="54">
        <f t="shared" si="8"/>
        <v>0</v>
      </c>
      <c r="U15" s="52">
        <f t="shared" si="9"/>
        <v>1</v>
      </c>
      <c r="W15" s="54"/>
      <c r="AB15" s="122" t="s">
        <v>143</v>
      </c>
      <c r="AC15" s="123">
        <v>3</v>
      </c>
      <c r="AD15" s="120"/>
      <c r="AE15" s="120">
        <v>53.5</v>
      </c>
      <c r="AF15" s="123">
        <v>3</v>
      </c>
      <c r="AH15" s="128"/>
      <c r="AI15" s="129"/>
      <c r="AJ15" s="128"/>
      <c r="AK15" s="128"/>
      <c r="AL15" s="128"/>
      <c r="AM15" s="119"/>
      <c r="AN15" s="128"/>
      <c r="AR15" s="47"/>
    </row>
    <row r="16" spans="1:50" x14ac:dyDescent="0.35">
      <c r="A16" s="52" t="str">
        <f>Overall!A80</f>
        <v>Student O</v>
      </c>
      <c r="B16" s="52">
        <f>Overall!B80</f>
        <v>0</v>
      </c>
      <c r="C16" s="120">
        <f t="shared" si="3"/>
        <v>0</v>
      </c>
      <c r="D16" s="52"/>
      <c r="E16" s="52" t="str">
        <f t="shared" si="4"/>
        <v>Student O</v>
      </c>
      <c r="F16" s="116"/>
      <c r="G16" s="116"/>
      <c r="H16" s="120">
        <f t="shared" si="5"/>
        <v>0</v>
      </c>
      <c r="I16" s="116"/>
      <c r="J16" s="116"/>
      <c r="K16" s="116"/>
      <c r="L16" s="116"/>
      <c r="M16" s="120">
        <f t="shared" si="6"/>
        <v>0</v>
      </c>
      <c r="N16" s="52">
        <f t="shared" si="0"/>
        <v>0</v>
      </c>
      <c r="O16" s="52"/>
      <c r="P16" s="52" t="str">
        <f t="shared" si="1"/>
        <v>Student O</v>
      </c>
      <c r="Q16" s="54">
        <f t="shared" si="2"/>
        <v>0</v>
      </c>
      <c r="R16" s="52">
        <f t="shared" si="7"/>
        <v>0</v>
      </c>
      <c r="S16" s="52"/>
      <c r="T16" s="54">
        <f t="shared" si="8"/>
        <v>0</v>
      </c>
      <c r="U16" s="52">
        <f t="shared" si="9"/>
        <v>1</v>
      </c>
      <c r="W16" s="54"/>
      <c r="AB16" s="122" t="s">
        <v>144</v>
      </c>
      <c r="AC16" s="126">
        <v>2</v>
      </c>
      <c r="AD16" s="120"/>
      <c r="AE16" s="120">
        <v>75.5</v>
      </c>
      <c r="AF16" s="125">
        <v>4</v>
      </c>
      <c r="AH16" s="128"/>
      <c r="AI16" s="129"/>
      <c r="AJ16" s="128"/>
      <c r="AK16" s="128"/>
      <c r="AL16" s="128"/>
      <c r="AM16" s="119"/>
      <c r="AN16" s="128"/>
      <c r="AR16" s="47"/>
    </row>
    <row r="17" spans="1:44" x14ac:dyDescent="0.35">
      <c r="A17" s="52" t="str">
        <f>Overall!A81</f>
        <v>Student P</v>
      </c>
      <c r="B17" s="52">
        <f>Overall!B81</f>
        <v>0</v>
      </c>
      <c r="C17" s="120">
        <f t="shared" si="3"/>
        <v>0</v>
      </c>
      <c r="D17" s="52"/>
      <c r="E17" s="52" t="str">
        <f t="shared" si="4"/>
        <v>Student P</v>
      </c>
      <c r="F17" s="116"/>
      <c r="G17" s="116"/>
      <c r="H17" s="120">
        <f t="shared" si="5"/>
        <v>0</v>
      </c>
      <c r="I17" s="116"/>
      <c r="J17" s="116"/>
      <c r="K17" s="116"/>
      <c r="L17" s="116"/>
      <c r="M17" s="120">
        <f t="shared" si="6"/>
        <v>0</v>
      </c>
      <c r="N17" s="52">
        <f t="shared" si="0"/>
        <v>0</v>
      </c>
      <c r="O17" s="52"/>
      <c r="P17" s="52" t="str">
        <f t="shared" si="1"/>
        <v>Student P</v>
      </c>
      <c r="Q17" s="54">
        <f t="shared" si="2"/>
        <v>0</v>
      </c>
      <c r="R17" s="52">
        <f t="shared" si="7"/>
        <v>0</v>
      </c>
      <c r="S17" s="52"/>
      <c r="T17" s="54">
        <f t="shared" si="8"/>
        <v>0</v>
      </c>
      <c r="U17" s="52">
        <f t="shared" si="9"/>
        <v>1</v>
      </c>
      <c r="W17" s="54"/>
      <c r="AB17" s="122" t="s">
        <v>145</v>
      </c>
      <c r="AC17" s="127">
        <v>1</v>
      </c>
      <c r="AD17" s="120"/>
      <c r="AE17" s="120">
        <v>93.5</v>
      </c>
      <c r="AF17" s="124">
        <v>5</v>
      </c>
      <c r="AH17" s="128"/>
      <c r="AI17" s="129"/>
      <c r="AJ17" s="128"/>
      <c r="AK17" s="128"/>
      <c r="AL17" s="128"/>
      <c r="AM17" s="119"/>
      <c r="AN17" s="128"/>
      <c r="AR17" s="47"/>
    </row>
    <row r="18" spans="1:44" x14ac:dyDescent="0.35">
      <c r="A18" s="52" t="str">
        <f>Overall!A82</f>
        <v>Student Q</v>
      </c>
      <c r="B18" s="52">
        <f>Overall!B82</f>
        <v>0</v>
      </c>
      <c r="C18" s="120">
        <f t="shared" si="3"/>
        <v>0</v>
      </c>
      <c r="D18" s="52"/>
      <c r="E18" s="52" t="str">
        <f t="shared" si="4"/>
        <v>Student Q</v>
      </c>
      <c r="F18" s="116"/>
      <c r="G18" s="116"/>
      <c r="H18" s="120">
        <f t="shared" si="5"/>
        <v>0</v>
      </c>
      <c r="I18" s="116"/>
      <c r="J18" s="116"/>
      <c r="K18" s="116"/>
      <c r="L18" s="116"/>
      <c r="M18" s="120">
        <f t="shared" si="6"/>
        <v>0</v>
      </c>
      <c r="N18" s="52">
        <f t="shared" si="0"/>
        <v>0</v>
      </c>
      <c r="O18" s="52"/>
      <c r="P18" s="52" t="str">
        <f t="shared" si="1"/>
        <v>Student Q</v>
      </c>
      <c r="Q18" s="54">
        <f t="shared" si="2"/>
        <v>0</v>
      </c>
      <c r="R18" s="52">
        <f t="shared" si="7"/>
        <v>0</v>
      </c>
      <c r="S18" s="52"/>
      <c r="T18" s="54">
        <f t="shared" si="8"/>
        <v>0</v>
      </c>
      <c r="U18" s="52">
        <f t="shared" si="9"/>
        <v>1</v>
      </c>
      <c r="W18" s="54"/>
      <c r="AH18" s="128"/>
      <c r="AI18" s="128"/>
      <c r="AJ18" s="128"/>
      <c r="AK18" s="128"/>
      <c r="AL18" s="128"/>
      <c r="AM18" s="128"/>
      <c r="AN18" s="128"/>
      <c r="AR18" s="47"/>
    </row>
    <row r="19" spans="1:44" x14ac:dyDescent="0.35">
      <c r="A19" s="52" t="str">
        <f>Overall!A83</f>
        <v>Student R</v>
      </c>
      <c r="B19" s="52">
        <f>Overall!B83</f>
        <v>0</v>
      </c>
      <c r="C19" s="120">
        <f t="shared" si="3"/>
        <v>0</v>
      </c>
      <c r="D19" s="52"/>
      <c r="E19" s="52" t="str">
        <f t="shared" si="4"/>
        <v>Student R</v>
      </c>
      <c r="F19" s="116"/>
      <c r="G19" s="116"/>
      <c r="H19" s="120">
        <f t="shared" si="5"/>
        <v>0</v>
      </c>
      <c r="I19" s="116"/>
      <c r="J19" s="116"/>
      <c r="K19" s="116"/>
      <c r="L19" s="116"/>
      <c r="M19" s="120">
        <f t="shared" si="6"/>
        <v>0</v>
      </c>
      <c r="N19" s="52">
        <f t="shared" si="0"/>
        <v>0</v>
      </c>
      <c r="O19" s="52"/>
      <c r="P19" s="52" t="str">
        <f t="shared" si="1"/>
        <v>Student R</v>
      </c>
      <c r="Q19" s="54">
        <f t="shared" si="2"/>
        <v>0</v>
      </c>
      <c r="R19" s="52">
        <f t="shared" si="7"/>
        <v>0</v>
      </c>
      <c r="S19" s="52"/>
      <c r="T19" s="54">
        <f t="shared" si="8"/>
        <v>0</v>
      </c>
      <c r="U19" s="52">
        <f t="shared" si="9"/>
        <v>1</v>
      </c>
      <c r="W19" s="54"/>
      <c r="AB19" s="119"/>
      <c r="AC19" s="128"/>
      <c r="AD19" s="128"/>
      <c r="AE19" s="128"/>
      <c r="AF19" s="128"/>
      <c r="AR19" s="47"/>
    </row>
    <row r="20" spans="1:44" x14ac:dyDescent="0.35">
      <c r="A20" s="52" t="str">
        <f>Overall!A84</f>
        <v>Student S</v>
      </c>
      <c r="B20" s="52">
        <f>Overall!B84</f>
        <v>0</v>
      </c>
      <c r="C20" s="120">
        <f t="shared" si="3"/>
        <v>0</v>
      </c>
      <c r="D20" s="52"/>
      <c r="E20" s="52" t="str">
        <f t="shared" si="4"/>
        <v>Student S</v>
      </c>
      <c r="F20" s="116"/>
      <c r="G20" s="116"/>
      <c r="H20" s="120">
        <f t="shared" si="5"/>
        <v>0</v>
      </c>
      <c r="I20" s="116"/>
      <c r="J20" s="116"/>
      <c r="K20" s="116"/>
      <c r="L20" s="116"/>
      <c r="M20" s="120">
        <f t="shared" si="6"/>
        <v>0</v>
      </c>
      <c r="N20" s="52">
        <f t="shared" si="0"/>
        <v>0</v>
      </c>
      <c r="O20" s="52"/>
      <c r="P20" s="52" t="str">
        <f t="shared" si="1"/>
        <v>Student S</v>
      </c>
      <c r="Q20" s="54">
        <f t="shared" si="2"/>
        <v>0</v>
      </c>
      <c r="R20" s="52">
        <f t="shared" si="7"/>
        <v>0</v>
      </c>
      <c r="S20" s="52"/>
      <c r="T20" s="54">
        <f t="shared" si="8"/>
        <v>0</v>
      </c>
      <c r="U20" s="52">
        <f t="shared" si="9"/>
        <v>1</v>
      </c>
      <c r="W20" s="54"/>
      <c r="AB20" s="119"/>
      <c r="AC20" s="128"/>
      <c r="AD20" s="128"/>
      <c r="AE20" s="128"/>
      <c r="AF20" s="128"/>
      <c r="AR20" s="47"/>
    </row>
    <row r="21" spans="1:44" x14ac:dyDescent="0.35">
      <c r="A21" s="52" t="str">
        <f>Overall!A85</f>
        <v>Student T</v>
      </c>
      <c r="B21" s="52">
        <f>Overall!B85</f>
        <v>0</v>
      </c>
      <c r="C21" s="120">
        <f t="shared" si="3"/>
        <v>0</v>
      </c>
      <c r="D21" s="52"/>
      <c r="E21" s="52" t="str">
        <f t="shared" si="4"/>
        <v>Student T</v>
      </c>
      <c r="F21" s="116"/>
      <c r="G21" s="116"/>
      <c r="H21" s="120">
        <f t="shared" si="5"/>
        <v>0</v>
      </c>
      <c r="I21" s="116"/>
      <c r="J21" s="116"/>
      <c r="K21" s="116"/>
      <c r="L21" s="116"/>
      <c r="M21" s="120">
        <f t="shared" si="6"/>
        <v>0</v>
      </c>
      <c r="N21" s="52">
        <f t="shared" si="0"/>
        <v>0</v>
      </c>
      <c r="O21" s="52"/>
      <c r="P21" s="52" t="str">
        <f t="shared" si="1"/>
        <v>Student T</v>
      </c>
      <c r="Q21" s="54">
        <f t="shared" si="2"/>
        <v>0</v>
      </c>
      <c r="R21" s="52">
        <f t="shared" si="7"/>
        <v>0</v>
      </c>
      <c r="S21" s="52"/>
      <c r="T21" s="54">
        <f t="shared" si="8"/>
        <v>0</v>
      </c>
      <c r="U21" s="52">
        <f t="shared" si="9"/>
        <v>1</v>
      </c>
      <c r="W21" s="54"/>
      <c r="AB21" s="119"/>
      <c r="AC21" s="128"/>
      <c r="AD21" s="128"/>
      <c r="AE21" s="128"/>
      <c r="AF21" s="128"/>
      <c r="AR21" s="47"/>
    </row>
    <row r="22" spans="1:44" x14ac:dyDescent="0.35">
      <c r="A22" s="52" t="str">
        <f>Overall!A86</f>
        <v>Student U</v>
      </c>
      <c r="B22" s="52">
        <f>Overall!B86</f>
        <v>0</v>
      </c>
      <c r="C22" s="120">
        <f t="shared" si="3"/>
        <v>0</v>
      </c>
      <c r="D22" s="52"/>
      <c r="E22" s="52" t="str">
        <f t="shared" si="4"/>
        <v>Student U</v>
      </c>
      <c r="F22" s="116"/>
      <c r="G22" s="116"/>
      <c r="H22" s="120">
        <f t="shared" si="5"/>
        <v>0</v>
      </c>
      <c r="I22" s="116"/>
      <c r="J22" s="116"/>
      <c r="K22" s="116"/>
      <c r="L22" s="116"/>
      <c r="M22" s="120">
        <f t="shared" si="6"/>
        <v>0</v>
      </c>
      <c r="N22" s="52">
        <f t="shared" si="0"/>
        <v>0</v>
      </c>
      <c r="O22" s="52"/>
      <c r="P22" s="52" t="str">
        <f t="shared" si="1"/>
        <v>Student U</v>
      </c>
      <c r="Q22" s="54">
        <f t="shared" si="2"/>
        <v>0</v>
      </c>
      <c r="R22" s="52">
        <f t="shared" si="7"/>
        <v>0</v>
      </c>
      <c r="S22" s="52"/>
      <c r="T22" s="54">
        <f t="shared" si="8"/>
        <v>0</v>
      </c>
      <c r="U22" s="52">
        <f t="shared" si="9"/>
        <v>1</v>
      </c>
      <c r="W22" s="54"/>
      <c r="AB22" s="119"/>
      <c r="AC22" s="128"/>
      <c r="AD22" s="128"/>
      <c r="AE22" s="128"/>
      <c r="AF22" s="128"/>
      <c r="AR22" s="47"/>
    </row>
    <row r="23" spans="1:44" x14ac:dyDescent="0.35">
      <c r="A23" s="52" t="str">
        <f>Overall!A87</f>
        <v>Student V</v>
      </c>
      <c r="B23" s="52">
        <f>Overall!B87</f>
        <v>0</v>
      </c>
      <c r="C23" s="120">
        <f t="shared" si="3"/>
        <v>0</v>
      </c>
      <c r="D23" s="52"/>
      <c r="E23" s="52" t="str">
        <f t="shared" si="4"/>
        <v>Student V</v>
      </c>
      <c r="F23" s="116"/>
      <c r="G23" s="116"/>
      <c r="H23" s="120">
        <f t="shared" si="5"/>
        <v>0</v>
      </c>
      <c r="I23" s="116"/>
      <c r="J23" s="116"/>
      <c r="K23" s="116"/>
      <c r="L23" s="116"/>
      <c r="M23" s="120">
        <f t="shared" si="6"/>
        <v>0</v>
      </c>
      <c r="N23" s="52">
        <f t="shared" si="0"/>
        <v>0</v>
      </c>
      <c r="O23" s="52"/>
      <c r="P23" s="52" t="str">
        <f t="shared" si="1"/>
        <v>Student V</v>
      </c>
      <c r="Q23" s="54">
        <f t="shared" si="2"/>
        <v>0</v>
      </c>
      <c r="R23" s="52">
        <f t="shared" si="7"/>
        <v>0</v>
      </c>
      <c r="S23" s="52"/>
      <c r="T23" s="54">
        <f t="shared" si="8"/>
        <v>0</v>
      </c>
      <c r="U23" s="52">
        <f t="shared" si="9"/>
        <v>1</v>
      </c>
      <c r="W23" s="54"/>
      <c r="AB23" s="119"/>
      <c r="AC23" s="128"/>
      <c r="AD23" s="128"/>
      <c r="AE23" s="128"/>
      <c r="AF23" s="128"/>
      <c r="AQ23" s="48"/>
      <c r="AR23" s="49"/>
    </row>
    <row r="24" spans="1:44" x14ac:dyDescent="0.35">
      <c r="A24" s="52" t="str">
        <f>Overall!A88</f>
        <v>Student W</v>
      </c>
      <c r="B24" s="52">
        <f>Overall!B88</f>
        <v>0</v>
      </c>
      <c r="C24" s="120">
        <f t="shared" si="3"/>
        <v>0</v>
      </c>
      <c r="D24" s="52"/>
      <c r="E24" s="52" t="str">
        <f t="shared" si="4"/>
        <v>Student W</v>
      </c>
      <c r="F24" s="116"/>
      <c r="G24" s="116"/>
      <c r="H24" s="120">
        <f t="shared" si="5"/>
        <v>0</v>
      </c>
      <c r="I24" s="116"/>
      <c r="J24" s="116"/>
      <c r="K24" s="116"/>
      <c r="L24" s="116"/>
      <c r="M24" s="120">
        <f t="shared" si="6"/>
        <v>0</v>
      </c>
      <c r="N24" s="52">
        <f t="shared" si="0"/>
        <v>0</v>
      </c>
      <c r="O24" s="52"/>
      <c r="P24" s="52" t="str">
        <f t="shared" si="1"/>
        <v>Student W</v>
      </c>
      <c r="Q24" s="54">
        <f t="shared" si="2"/>
        <v>0</v>
      </c>
      <c r="R24" s="52">
        <f t="shared" si="7"/>
        <v>0</v>
      </c>
      <c r="S24" s="52"/>
      <c r="T24" s="54">
        <f t="shared" si="8"/>
        <v>0</v>
      </c>
      <c r="U24" s="52">
        <f t="shared" si="9"/>
        <v>1</v>
      </c>
      <c r="W24" s="54"/>
      <c r="AB24" s="119"/>
      <c r="AC24" s="128"/>
      <c r="AD24" s="128"/>
      <c r="AE24" s="128"/>
      <c r="AF24" s="128"/>
    </row>
    <row r="25" spans="1:44" x14ac:dyDescent="0.35">
      <c r="A25" s="52" t="str">
        <f>Overall!A89</f>
        <v>Student X</v>
      </c>
      <c r="B25" s="52">
        <f>Overall!B89</f>
        <v>0</v>
      </c>
      <c r="C25" s="120">
        <f t="shared" si="3"/>
        <v>0</v>
      </c>
      <c r="D25" s="52"/>
      <c r="E25" s="52" t="str">
        <f t="shared" si="4"/>
        <v>Student X</v>
      </c>
      <c r="F25" s="116"/>
      <c r="G25" s="116"/>
      <c r="H25" s="120">
        <f t="shared" si="5"/>
        <v>0</v>
      </c>
      <c r="I25" s="116"/>
      <c r="J25" s="116"/>
      <c r="K25" s="116"/>
      <c r="L25" s="116"/>
      <c r="M25" s="120">
        <f t="shared" si="6"/>
        <v>0</v>
      </c>
      <c r="N25" s="52">
        <f t="shared" si="0"/>
        <v>0</v>
      </c>
      <c r="O25" s="52"/>
      <c r="P25" s="52" t="str">
        <f t="shared" si="1"/>
        <v>Student X</v>
      </c>
      <c r="Q25" s="54">
        <f t="shared" si="2"/>
        <v>0</v>
      </c>
      <c r="R25" s="52">
        <f t="shared" si="7"/>
        <v>0</v>
      </c>
      <c r="S25" s="52"/>
      <c r="T25" s="54">
        <f t="shared" si="8"/>
        <v>0</v>
      </c>
      <c r="U25" s="52">
        <f t="shared" si="9"/>
        <v>1</v>
      </c>
      <c r="W25" s="54"/>
      <c r="AB25" s="128"/>
      <c r="AC25" s="128"/>
      <c r="AD25" s="128"/>
      <c r="AE25" s="128"/>
      <c r="AF25" s="128"/>
    </row>
    <row r="26" spans="1:44" x14ac:dyDescent="0.35">
      <c r="A26" s="52" t="str">
        <f>Overall!A90</f>
        <v>Student Y</v>
      </c>
      <c r="B26" s="52">
        <f>Overall!B90</f>
        <v>0</v>
      </c>
      <c r="C26" s="120">
        <f t="shared" si="3"/>
        <v>0</v>
      </c>
      <c r="D26" s="52"/>
      <c r="E26" s="52" t="str">
        <f t="shared" si="4"/>
        <v>Student Y</v>
      </c>
      <c r="F26" s="116"/>
      <c r="G26" s="116"/>
      <c r="H26" s="120">
        <f t="shared" si="5"/>
        <v>0</v>
      </c>
      <c r="I26" s="116"/>
      <c r="J26" s="116"/>
      <c r="K26" s="116"/>
      <c r="L26" s="116"/>
      <c r="M26" s="120">
        <f t="shared" si="6"/>
        <v>0</v>
      </c>
      <c r="N26" s="52">
        <f t="shared" si="0"/>
        <v>0</v>
      </c>
      <c r="O26" s="52"/>
      <c r="P26" s="52" t="str">
        <f t="shared" si="1"/>
        <v>Student Y</v>
      </c>
      <c r="Q26" s="54">
        <f t="shared" si="2"/>
        <v>0</v>
      </c>
      <c r="R26" s="52">
        <f t="shared" si="7"/>
        <v>0</v>
      </c>
      <c r="S26" s="52"/>
      <c r="T26" s="54">
        <f t="shared" si="8"/>
        <v>0</v>
      </c>
      <c r="U26" s="52">
        <f t="shared" si="9"/>
        <v>1</v>
      </c>
      <c r="W26" s="54"/>
      <c r="AB26" s="119"/>
      <c r="AC26" s="128"/>
      <c r="AD26" s="128"/>
      <c r="AE26" s="128"/>
      <c r="AF26" s="128"/>
    </row>
    <row r="27" spans="1:44" x14ac:dyDescent="0.35">
      <c r="A27" s="52"/>
      <c r="B27" s="52"/>
      <c r="C27" s="120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4"/>
      <c r="R27" s="52"/>
      <c r="S27" s="52"/>
      <c r="T27" s="54"/>
      <c r="U27" s="52"/>
      <c r="W27" s="54"/>
      <c r="AB27" s="128"/>
      <c r="AC27" s="128"/>
      <c r="AD27" s="128"/>
      <c r="AE27" s="128"/>
      <c r="AF27" s="128"/>
    </row>
    <row r="28" spans="1:44" x14ac:dyDescent="0.35">
      <c r="A28" s="52"/>
      <c r="B28" s="52"/>
      <c r="C28" s="120"/>
      <c r="D28" s="52"/>
      <c r="E28" s="52" t="s">
        <v>5</v>
      </c>
      <c r="F28" s="52" t="e">
        <f t="shared" ref="F28:L28" si="10">AVERAGE(F2:F26)</f>
        <v>#DIV/0!</v>
      </c>
      <c r="G28" s="52" t="e">
        <f t="shared" si="10"/>
        <v>#DIV/0!</v>
      </c>
      <c r="H28" s="52"/>
      <c r="I28" s="52" t="e">
        <f t="shared" si="10"/>
        <v>#DIV/0!</v>
      </c>
      <c r="J28" s="52" t="e">
        <f t="shared" si="10"/>
        <v>#DIV/0!</v>
      </c>
      <c r="K28" s="52" t="e">
        <f t="shared" si="10"/>
        <v>#DIV/0!</v>
      </c>
      <c r="L28" s="52" t="e">
        <f t="shared" si="10"/>
        <v>#DIV/0!</v>
      </c>
      <c r="M28" s="52"/>
      <c r="N28" s="52"/>
      <c r="O28" s="52"/>
      <c r="P28" s="52"/>
      <c r="Q28" s="54"/>
      <c r="R28" s="52"/>
      <c r="S28" s="52"/>
      <c r="T28" s="54"/>
      <c r="U28" s="52"/>
      <c r="W28" s="54"/>
    </row>
    <row r="29" spans="1:44" x14ac:dyDescent="0.35">
      <c r="A29" s="52"/>
      <c r="B29" s="52"/>
      <c r="C29" s="120"/>
      <c r="D29" s="52"/>
      <c r="E29" s="52" t="s">
        <v>44</v>
      </c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4"/>
      <c r="R29" s="52"/>
      <c r="S29" s="52"/>
      <c r="T29" s="54"/>
      <c r="U29" s="52"/>
      <c r="W29" s="54"/>
    </row>
    <row r="30" spans="1:44" x14ac:dyDescent="0.35">
      <c r="A30" s="52"/>
      <c r="B30" s="52"/>
      <c r="C30" s="120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4"/>
      <c r="R30" s="52"/>
      <c r="S30" s="52"/>
      <c r="T30" s="54"/>
      <c r="U30" s="52"/>
      <c r="W30" s="54"/>
    </row>
    <row r="31" spans="1:44" x14ac:dyDescent="0.35">
      <c r="A31" s="52"/>
      <c r="B31" s="52"/>
      <c r="C31" s="120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4"/>
      <c r="R31" s="52"/>
      <c r="S31" s="52"/>
      <c r="T31" s="54"/>
      <c r="U31" s="52"/>
      <c r="W31" s="54"/>
    </row>
    <row r="32" spans="1:44" x14ac:dyDescent="0.35">
      <c r="A32" t="str">
        <f>Overall!AE66</f>
        <v>Student A</v>
      </c>
      <c r="B32">
        <f>Overall!AF66</f>
        <v>0</v>
      </c>
      <c r="C32" s="120">
        <f t="shared" si="3"/>
        <v>0</v>
      </c>
      <c r="E32" s="52" t="str">
        <f>A32</f>
        <v>Student A</v>
      </c>
      <c r="F32" s="116"/>
      <c r="G32" s="116"/>
      <c r="H32" s="120">
        <f t="shared" ref="H32" si="11">(F32+G32)*1.7647</f>
        <v>0</v>
      </c>
      <c r="I32" s="116"/>
      <c r="J32" s="116"/>
      <c r="K32" s="116"/>
      <c r="L32" s="116"/>
      <c r="M32" s="120">
        <f t="shared" ref="M32" si="12">(I32+J32+K32+L32)*1.7647</f>
        <v>0</v>
      </c>
      <c r="N32" s="52">
        <f t="shared" ref="N32:N56" si="13">H32+M32</f>
        <v>0</v>
      </c>
      <c r="O32" s="52"/>
      <c r="P32" s="52" t="str">
        <f t="shared" ref="P32:P56" si="14">A32</f>
        <v>Student A</v>
      </c>
      <c r="Q32" s="54">
        <f t="shared" ref="Q32:Q56" si="15">C32+N32</f>
        <v>0</v>
      </c>
      <c r="R32" s="52">
        <f t="shared" si="7"/>
        <v>0</v>
      </c>
      <c r="S32" s="52"/>
      <c r="T32" s="54">
        <f>Q32</f>
        <v>0</v>
      </c>
      <c r="U32" s="52">
        <f t="shared" si="9"/>
        <v>1</v>
      </c>
      <c r="W32" s="54"/>
    </row>
    <row r="33" spans="1:23" x14ac:dyDescent="0.35">
      <c r="A33" s="52" t="str">
        <f>Overall!AE67</f>
        <v>Student B</v>
      </c>
      <c r="B33" s="52">
        <f>Overall!AF67</f>
        <v>0</v>
      </c>
      <c r="C33" s="120">
        <f t="shared" si="3"/>
        <v>0</v>
      </c>
      <c r="D33" s="52"/>
      <c r="E33" s="52" t="str">
        <f t="shared" ref="E33:E56" si="16">A33</f>
        <v>Student B</v>
      </c>
      <c r="F33" s="116"/>
      <c r="G33" s="116"/>
      <c r="H33" s="120">
        <f t="shared" ref="H33:H56" si="17">(F33+G33)*1.7647</f>
        <v>0</v>
      </c>
      <c r="I33" s="116"/>
      <c r="J33" s="116"/>
      <c r="K33" s="116"/>
      <c r="L33" s="116"/>
      <c r="M33" s="120">
        <f t="shared" ref="M33:M56" si="18">(I33+J33+K33+L33)*1.7647</f>
        <v>0</v>
      </c>
      <c r="N33" s="52">
        <f t="shared" si="13"/>
        <v>0</v>
      </c>
      <c r="O33" s="52"/>
      <c r="P33" s="52" t="str">
        <f t="shared" si="14"/>
        <v>Student B</v>
      </c>
      <c r="Q33" s="54">
        <f t="shared" si="15"/>
        <v>0</v>
      </c>
      <c r="R33" s="52">
        <f t="shared" si="7"/>
        <v>0</v>
      </c>
      <c r="S33" s="52"/>
      <c r="T33" s="54">
        <f t="shared" ref="T33:T56" si="19">Q33</f>
        <v>0</v>
      </c>
      <c r="U33" s="52">
        <f t="shared" si="9"/>
        <v>1</v>
      </c>
      <c r="W33" s="54"/>
    </row>
    <row r="34" spans="1:23" x14ac:dyDescent="0.35">
      <c r="A34" s="52" t="str">
        <f>Overall!AE68</f>
        <v>Student C</v>
      </c>
      <c r="B34" s="52">
        <f>Overall!AF68</f>
        <v>0</v>
      </c>
      <c r="C34" s="120">
        <f t="shared" si="3"/>
        <v>0</v>
      </c>
      <c r="D34" s="52"/>
      <c r="E34" s="52" t="str">
        <f t="shared" si="16"/>
        <v>Student C</v>
      </c>
      <c r="F34" s="116"/>
      <c r="G34" s="116"/>
      <c r="H34" s="120">
        <f t="shared" si="17"/>
        <v>0</v>
      </c>
      <c r="I34" s="116"/>
      <c r="J34" s="116"/>
      <c r="K34" s="116"/>
      <c r="L34" s="116"/>
      <c r="M34" s="120">
        <f t="shared" si="18"/>
        <v>0</v>
      </c>
      <c r="N34" s="52">
        <f t="shared" si="13"/>
        <v>0</v>
      </c>
      <c r="O34" s="52"/>
      <c r="P34" s="52" t="str">
        <f t="shared" si="14"/>
        <v>Student C</v>
      </c>
      <c r="Q34" s="54">
        <f t="shared" si="15"/>
        <v>0</v>
      </c>
      <c r="R34" s="52">
        <f t="shared" si="7"/>
        <v>0</v>
      </c>
      <c r="S34" s="52"/>
      <c r="T34" s="54">
        <f t="shared" si="19"/>
        <v>0</v>
      </c>
      <c r="U34" s="52">
        <f t="shared" si="9"/>
        <v>1</v>
      </c>
      <c r="W34" s="54"/>
    </row>
    <row r="35" spans="1:23" x14ac:dyDescent="0.35">
      <c r="A35" s="52" t="str">
        <f>Overall!AE69</f>
        <v>Student D</v>
      </c>
      <c r="B35" s="52">
        <f>Overall!AF69</f>
        <v>0</v>
      </c>
      <c r="C35" s="120">
        <f t="shared" si="3"/>
        <v>0</v>
      </c>
      <c r="D35" s="52"/>
      <c r="E35" s="52" t="str">
        <f t="shared" si="16"/>
        <v>Student D</v>
      </c>
      <c r="F35" s="116"/>
      <c r="G35" s="116"/>
      <c r="H35" s="120">
        <f t="shared" si="17"/>
        <v>0</v>
      </c>
      <c r="I35" s="116"/>
      <c r="J35" s="116"/>
      <c r="K35" s="116"/>
      <c r="L35" s="116"/>
      <c r="M35" s="120">
        <f t="shared" si="18"/>
        <v>0</v>
      </c>
      <c r="N35" s="52">
        <f t="shared" si="13"/>
        <v>0</v>
      </c>
      <c r="O35" s="52"/>
      <c r="P35" s="52" t="str">
        <f t="shared" si="14"/>
        <v>Student D</v>
      </c>
      <c r="Q35" s="54">
        <f t="shared" si="15"/>
        <v>0</v>
      </c>
      <c r="R35" s="52">
        <f t="shared" si="7"/>
        <v>0</v>
      </c>
      <c r="S35" s="52"/>
      <c r="T35" s="54">
        <f t="shared" si="19"/>
        <v>0</v>
      </c>
      <c r="U35" s="52">
        <f t="shared" si="9"/>
        <v>1</v>
      </c>
      <c r="W35" s="54"/>
    </row>
    <row r="36" spans="1:23" x14ac:dyDescent="0.35">
      <c r="A36" s="52" t="str">
        <f>Overall!AE70</f>
        <v>Student E</v>
      </c>
      <c r="B36" s="52">
        <f>Overall!AF70</f>
        <v>0</v>
      </c>
      <c r="C36" s="120">
        <f t="shared" si="3"/>
        <v>0</v>
      </c>
      <c r="D36" s="52"/>
      <c r="E36" s="52" t="str">
        <f t="shared" si="16"/>
        <v>Student E</v>
      </c>
      <c r="F36" s="116"/>
      <c r="G36" s="116"/>
      <c r="H36" s="120">
        <f t="shared" si="17"/>
        <v>0</v>
      </c>
      <c r="I36" s="116"/>
      <c r="J36" s="116"/>
      <c r="K36" s="116"/>
      <c r="L36" s="116"/>
      <c r="M36" s="120">
        <f t="shared" si="18"/>
        <v>0</v>
      </c>
      <c r="N36" s="52">
        <f t="shared" si="13"/>
        <v>0</v>
      </c>
      <c r="O36" s="52"/>
      <c r="P36" s="52" t="str">
        <f t="shared" si="14"/>
        <v>Student E</v>
      </c>
      <c r="Q36" s="54">
        <f t="shared" si="15"/>
        <v>0</v>
      </c>
      <c r="R36" s="52">
        <f t="shared" si="7"/>
        <v>0</v>
      </c>
      <c r="S36" s="52"/>
      <c r="T36" s="54">
        <f t="shared" si="19"/>
        <v>0</v>
      </c>
      <c r="U36" s="52">
        <f t="shared" si="9"/>
        <v>1</v>
      </c>
      <c r="W36" s="54"/>
    </row>
    <row r="37" spans="1:23" x14ac:dyDescent="0.35">
      <c r="A37" s="52" t="str">
        <f>Overall!AE71</f>
        <v>Student F</v>
      </c>
      <c r="B37" s="52">
        <f>Overall!AF71</f>
        <v>0</v>
      </c>
      <c r="C37" s="120">
        <f t="shared" si="3"/>
        <v>0</v>
      </c>
      <c r="D37" s="52"/>
      <c r="E37" s="52" t="str">
        <f t="shared" si="16"/>
        <v>Student F</v>
      </c>
      <c r="F37" s="116"/>
      <c r="G37" s="116"/>
      <c r="H37" s="120">
        <f t="shared" si="17"/>
        <v>0</v>
      </c>
      <c r="I37" s="116"/>
      <c r="J37" s="116"/>
      <c r="K37" s="116"/>
      <c r="L37" s="116"/>
      <c r="M37" s="120">
        <f t="shared" si="18"/>
        <v>0</v>
      </c>
      <c r="N37" s="52">
        <f t="shared" si="13"/>
        <v>0</v>
      </c>
      <c r="O37" s="52"/>
      <c r="P37" s="52" t="str">
        <f t="shared" si="14"/>
        <v>Student F</v>
      </c>
      <c r="Q37" s="54">
        <f t="shared" si="15"/>
        <v>0</v>
      </c>
      <c r="R37" s="52">
        <f t="shared" si="7"/>
        <v>0</v>
      </c>
      <c r="S37" s="52"/>
      <c r="T37" s="54">
        <f t="shared" si="19"/>
        <v>0</v>
      </c>
      <c r="U37" s="52">
        <f t="shared" si="9"/>
        <v>1</v>
      </c>
      <c r="W37" s="54"/>
    </row>
    <row r="38" spans="1:23" x14ac:dyDescent="0.35">
      <c r="A38" s="52" t="str">
        <f>Overall!AE72</f>
        <v>Student G</v>
      </c>
      <c r="B38" s="52">
        <f>Overall!AF72</f>
        <v>0</v>
      </c>
      <c r="C38" s="120">
        <f t="shared" si="3"/>
        <v>0</v>
      </c>
      <c r="D38" s="52"/>
      <c r="E38" s="52" t="str">
        <f t="shared" si="16"/>
        <v>Student G</v>
      </c>
      <c r="F38" s="116"/>
      <c r="G38" s="116"/>
      <c r="H38" s="120">
        <f t="shared" si="17"/>
        <v>0</v>
      </c>
      <c r="I38" s="116"/>
      <c r="J38" s="116"/>
      <c r="K38" s="116"/>
      <c r="L38" s="116"/>
      <c r="M38" s="120">
        <f t="shared" si="18"/>
        <v>0</v>
      </c>
      <c r="N38" s="52">
        <f t="shared" si="13"/>
        <v>0</v>
      </c>
      <c r="O38" s="52"/>
      <c r="P38" s="52" t="str">
        <f t="shared" si="14"/>
        <v>Student G</v>
      </c>
      <c r="Q38" s="54">
        <f t="shared" si="15"/>
        <v>0</v>
      </c>
      <c r="R38" s="52">
        <f t="shared" si="7"/>
        <v>0</v>
      </c>
      <c r="S38" s="52"/>
      <c r="T38" s="54">
        <f t="shared" si="19"/>
        <v>0</v>
      </c>
      <c r="U38" s="52">
        <f t="shared" si="9"/>
        <v>1</v>
      </c>
      <c r="W38" s="54"/>
    </row>
    <row r="39" spans="1:23" x14ac:dyDescent="0.35">
      <c r="A39" s="52" t="str">
        <f>Overall!AE73</f>
        <v>Student H</v>
      </c>
      <c r="B39" s="52">
        <f>Overall!AF73</f>
        <v>0</v>
      </c>
      <c r="C39" s="120">
        <f t="shared" si="3"/>
        <v>0</v>
      </c>
      <c r="D39" s="52"/>
      <c r="E39" s="52" t="str">
        <f t="shared" si="16"/>
        <v>Student H</v>
      </c>
      <c r="F39" s="116"/>
      <c r="G39" s="116"/>
      <c r="H39" s="120">
        <f t="shared" si="17"/>
        <v>0</v>
      </c>
      <c r="I39" s="116"/>
      <c r="J39" s="116"/>
      <c r="K39" s="116"/>
      <c r="L39" s="116"/>
      <c r="M39" s="120">
        <f t="shared" si="18"/>
        <v>0</v>
      </c>
      <c r="N39" s="52">
        <f t="shared" si="13"/>
        <v>0</v>
      </c>
      <c r="O39" s="52"/>
      <c r="P39" s="52" t="str">
        <f t="shared" si="14"/>
        <v>Student H</v>
      </c>
      <c r="Q39" s="54">
        <f t="shared" si="15"/>
        <v>0</v>
      </c>
      <c r="R39" s="52">
        <f t="shared" si="7"/>
        <v>0</v>
      </c>
      <c r="S39" s="52"/>
      <c r="T39" s="54">
        <f t="shared" si="19"/>
        <v>0</v>
      </c>
      <c r="U39" s="52">
        <f t="shared" si="9"/>
        <v>1</v>
      </c>
      <c r="W39" s="54"/>
    </row>
    <row r="40" spans="1:23" x14ac:dyDescent="0.35">
      <c r="A40" s="52" t="str">
        <f>Overall!AE74</f>
        <v>Student I</v>
      </c>
      <c r="B40" s="52">
        <f>Overall!AF74</f>
        <v>0</v>
      </c>
      <c r="C40" s="120">
        <f t="shared" si="3"/>
        <v>0</v>
      </c>
      <c r="D40" s="52"/>
      <c r="E40" s="52" t="str">
        <f t="shared" si="16"/>
        <v>Student I</v>
      </c>
      <c r="F40" s="116"/>
      <c r="G40" s="116"/>
      <c r="H40" s="120">
        <f t="shared" si="17"/>
        <v>0</v>
      </c>
      <c r="I40" s="116"/>
      <c r="J40" s="116"/>
      <c r="K40" s="116"/>
      <c r="L40" s="116"/>
      <c r="M40" s="120">
        <f t="shared" si="18"/>
        <v>0</v>
      </c>
      <c r="N40" s="52">
        <f t="shared" si="13"/>
        <v>0</v>
      </c>
      <c r="O40" s="52"/>
      <c r="P40" s="52" t="str">
        <f t="shared" si="14"/>
        <v>Student I</v>
      </c>
      <c r="Q40" s="54">
        <f t="shared" si="15"/>
        <v>0</v>
      </c>
      <c r="R40" s="52">
        <f t="shared" si="7"/>
        <v>0</v>
      </c>
      <c r="S40" s="52"/>
      <c r="T40" s="54">
        <f t="shared" si="19"/>
        <v>0</v>
      </c>
      <c r="U40" s="52">
        <f t="shared" si="9"/>
        <v>1</v>
      </c>
      <c r="W40" s="54"/>
    </row>
    <row r="41" spans="1:23" x14ac:dyDescent="0.35">
      <c r="A41" s="52" t="str">
        <f>Overall!AE75</f>
        <v>Student J</v>
      </c>
      <c r="B41" s="52">
        <f>Overall!AF75</f>
        <v>0</v>
      </c>
      <c r="C41" s="120">
        <f t="shared" si="3"/>
        <v>0</v>
      </c>
      <c r="D41" s="52"/>
      <c r="E41" s="52" t="str">
        <f t="shared" si="16"/>
        <v>Student J</v>
      </c>
      <c r="F41" s="116"/>
      <c r="G41" s="116"/>
      <c r="H41" s="120">
        <f t="shared" si="17"/>
        <v>0</v>
      </c>
      <c r="I41" s="116"/>
      <c r="J41" s="116"/>
      <c r="K41" s="116"/>
      <c r="L41" s="116"/>
      <c r="M41" s="120">
        <f t="shared" si="18"/>
        <v>0</v>
      </c>
      <c r="N41" s="52">
        <f t="shared" si="13"/>
        <v>0</v>
      </c>
      <c r="O41" s="52"/>
      <c r="P41" s="52" t="str">
        <f t="shared" si="14"/>
        <v>Student J</v>
      </c>
      <c r="Q41" s="54">
        <f t="shared" si="15"/>
        <v>0</v>
      </c>
      <c r="R41" s="52">
        <f t="shared" si="7"/>
        <v>0</v>
      </c>
      <c r="S41" s="52"/>
      <c r="T41" s="54">
        <f t="shared" si="19"/>
        <v>0</v>
      </c>
      <c r="U41" s="52">
        <f t="shared" si="9"/>
        <v>1</v>
      </c>
      <c r="W41" s="54"/>
    </row>
    <row r="42" spans="1:23" x14ac:dyDescent="0.35">
      <c r="A42" s="52" t="str">
        <f>Overall!AE76</f>
        <v>Student K</v>
      </c>
      <c r="B42" s="52">
        <f>Overall!AF76</f>
        <v>0</v>
      </c>
      <c r="C42" s="120">
        <f t="shared" si="3"/>
        <v>0</v>
      </c>
      <c r="D42" s="52"/>
      <c r="E42" s="52" t="str">
        <f t="shared" si="16"/>
        <v>Student K</v>
      </c>
      <c r="F42" s="116"/>
      <c r="G42" s="116"/>
      <c r="H42" s="120">
        <f t="shared" si="17"/>
        <v>0</v>
      </c>
      <c r="I42" s="116"/>
      <c r="J42" s="116"/>
      <c r="K42" s="116"/>
      <c r="L42" s="116"/>
      <c r="M42" s="120">
        <f t="shared" si="18"/>
        <v>0</v>
      </c>
      <c r="N42" s="52">
        <f t="shared" si="13"/>
        <v>0</v>
      </c>
      <c r="O42" s="52"/>
      <c r="P42" s="52" t="str">
        <f t="shared" si="14"/>
        <v>Student K</v>
      </c>
      <c r="Q42" s="54">
        <f t="shared" si="15"/>
        <v>0</v>
      </c>
      <c r="R42" s="52">
        <f t="shared" si="7"/>
        <v>0</v>
      </c>
      <c r="S42" s="52"/>
      <c r="T42" s="54">
        <f t="shared" si="19"/>
        <v>0</v>
      </c>
      <c r="U42" s="52">
        <f t="shared" si="9"/>
        <v>1</v>
      </c>
      <c r="W42" s="54"/>
    </row>
    <row r="43" spans="1:23" x14ac:dyDescent="0.35">
      <c r="A43" s="52" t="str">
        <f>Overall!AE77</f>
        <v>Student L</v>
      </c>
      <c r="B43" s="52">
        <f>Overall!AF77</f>
        <v>0</v>
      </c>
      <c r="C43" s="120">
        <f t="shared" si="3"/>
        <v>0</v>
      </c>
      <c r="D43" s="52"/>
      <c r="E43" s="52" t="str">
        <f t="shared" si="16"/>
        <v>Student L</v>
      </c>
      <c r="F43" s="116"/>
      <c r="G43" s="116"/>
      <c r="H43" s="120">
        <f t="shared" si="17"/>
        <v>0</v>
      </c>
      <c r="I43" s="116"/>
      <c r="J43" s="116"/>
      <c r="K43" s="116"/>
      <c r="L43" s="116"/>
      <c r="M43" s="120">
        <f t="shared" si="18"/>
        <v>0</v>
      </c>
      <c r="N43" s="52">
        <f t="shared" si="13"/>
        <v>0</v>
      </c>
      <c r="O43" s="52"/>
      <c r="P43" s="52" t="str">
        <f t="shared" si="14"/>
        <v>Student L</v>
      </c>
      <c r="Q43" s="54">
        <f t="shared" si="15"/>
        <v>0</v>
      </c>
      <c r="R43" s="52">
        <f t="shared" si="7"/>
        <v>0</v>
      </c>
      <c r="S43" s="52"/>
      <c r="T43" s="54">
        <f t="shared" si="19"/>
        <v>0</v>
      </c>
      <c r="U43" s="52">
        <f t="shared" si="9"/>
        <v>1</v>
      </c>
      <c r="W43" s="54"/>
    </row>
    <row r="44" spans="1:23" x14ac:dyDescent="0.35">
      <c r="A44" s="52" t="str">
        <f>Overall!AE78</f>
        <v>Student M</v>
      </c>
      <c r="B44" s="52">
        <f>Overall!AF78</f>
        <v>0</v>
      </c>
      <c r="C44" s="120">
        <f t="shared" si="3"/>
        <v>0</v>
      </c>
      <c r="D44" s="52"/>
      <c r="E44" s="52" t="str">
        <f t="shared" si="16"/>
        <v>Student M</v>
      </c>
      <c r="F44" s="116"/>
      <c r="G44" s="116"/>
      <c r="H44" s="120">
        <f t="shared" si="17"/>
        <v>0</v>
      </c>
      <c r="I44" s="116"/>
      <c r="J44" s="116"/>
      <c r="K44" s="116"/>
      <c r="L44" s="116"/>
      <c r="M44" s="120">
        <f t="shared" si="18"/>
        <v>0</v>
      </c>
      <c r="N44" s="52">
        <f t="shared" si="13"/>
        <v>0</v>
      </c>
      <c r="O44" s="52"/>
      <c r="P44" s="52" t="str">
        <f t="shared" si="14"/>
        <v>Student M</v>
      </c>
      <c r="Q44" s="54">
        <f t="shared" si="15"/>
        <v>0</v>
      </c>
      <c r="R44" s="52">
        <f t="shared" si="7"/>
        <v>0</v>
      </c>
      <c r="S44" s="52"/>
      <c r="T44" s="54">
        <f t="shared" si="19"/>
        <v>0</v>
      </c>
      <c r="U44" s="52">
        <f t="shared" si="9"/>
        <v>1</v>
      </c>
      <c r="W44" s="54"/>
    </row>
    <row r="45" spans="1:23" x14ac:dyDescent="0.35">
      <c r="A45" s="52" t="str">
        <f>Overall!AE79</f>
        <v>Student N</v>
      </c>
      <c r="B45" s="52">
        <f>Overall!AF79</f>
        <v>0</v>
      </c>
      <c r="C45" s="120">
        <f t="shared" si="3"/>
        <v>0</v>
      </c>
      <c r="D45" s="52"/>
      <c r="E45" s="52" t="str">
        <f t="shared" si="16"/>
        <v>Student N</v>
      </c>
      <c r="F45" s="116"/>
      <c r="G45" s="116"/>
      <c r="H45" s="120">
        <f t="shared" si="17"/>
        <v>0</v>
      </c>
      <c r="I45" s="116"/>
      <c r="J45" s="116"/>
      <c r="K45" s="116"/>
      <c r="L45" s="116"/>
      <c r="M45" s="120">
        <f t="shared" si="18"/>
        <v>0</v>
      </c>
      <c r="N45" s="52">
        <f t="shared" si="13"/>
        <v>0</v>
      </c>
      <c r="O45" s="52"/>
      <c r="P45" s="52" t="str">
        <f t="shared" si="14"/>
        <v>Student N</v>
      </c>
      <c r="Q45" s="54">
        <f t="shared" si="15"/>
        <v>0</v>
      </c>
      <c r="R45" s="52">
        <f t="shared" si="7"/>
        <v>0</v>
      </c>
      <c r="S45" s="52"/>
      <c r="T45" s="54">
        <f t="shared" si="19"/>
        <v>0</v>
      </c>
      <c r="U45" s="52">
        <f t="shared" si="9"/>
        <v>1</v>
      </c>
      <c r="W45" s="54"/>
    </row>
    <row r="46" spans="1:23" x14ac:dyDescent="0.35">
      <c r="A46" s="52" t="str">
        <f>Overall!AE80</f>
        <v>Student O</v>
      </c>
      <c r="B46" s="52">
        <f>Overall!AF80</f>
        <v>0</v>
      </c>
      <c r="C46" s="120">
        <f t="shared" si="3"/>
        <v>0</v>
      </c>
      <c r="D46" s="52"/>
      <c r="E46" s="52" t="str">
        <f t="shared" si="16"/>
        <v>Student O</v>
      </c>
      <c r="F46" s="116"/>
      <c r="G46" s="116"/>
      <c r="H46" s="120">
        <f t="shared" si="17"/>
        <v>0</v>
      </c>
      <c r="I46" s="116"/>
      <c r="J46" s="116"/>
      <c r="K46" s="116"/>
      <c r="L46" s="116"/>
      <c r="M46" s="120">
        <f t="shared" si="18"/>
        <v>0</v>
      </c>
      <c r="N46" s="52">
        <f t="shared" si="13"/>
        <v>0</v>
      </c>
      <c r="O46" s="52"/>
      <c r="P46" s="52" t="str">
        <f t="shared" si="14"/>
        <v>Student O</v>
      </c>
      <c r="Q46" s="54">
        <f t="shared" si="15"/>
        <v>0</v>
      </c>
      <c r="R46" s="52">
        <f t="shared" si="7"/>
        <v>0</v>
      </c>
      <c r="S46" s="52"/>
      <c r="T46" s="54">
        <f t="shared" si="19"/>
        <v>0</v>
      </c>
      <c r="U46" s="52">
        <f t="shared" si="9"/>
        <v>1</v>
      </c>
      <c r="W46" s="54"/>
    </row>
    <row r="47" spans="1:23" x14ac:dyDescent="0.35">
      <c r="A47" s="52" t="str">
        <f>Overall!AE81</f>
        <v>Student P</v>
      </c>
      <c r="B47" s="52">
        <f>Overall!AF81</f>
        <v>0</v>
      </c>
      <c r="C47" s="120">
        <f t="shared" si="3"/>
        <v>0</v>
      </c>
      <c r="D47" s="52"/>
      <c r="E47" s="52" t="str">
        <f t="shared" si="16"/>
        <v>Student P</v>
      </c>
      <c r="F47" s="116"/>
      <c r="G47" s="116"/>
      <c r="H47" s="120">
        <f t="shared" si="17"/>
        <v>0</v>
      </c>
      <c r="I47" s="116"/>
      <c r="J47" s="116"/>
      <c r="K47" s="116"/>
      <c r="L47" s="116"/>
      <c r="M47" s="120">
        <f t="shared" si="18"/>
        <v>0</v>
      </c>
      <c r="N47" s="52">
        <f t="shared" si="13"/>
        <v>0</v>
      </c>
      <c r="O47" s="52"/>
      <c r="P47" s="52" t="str">
        <f t="shared" si="14"/>
        <v>Student P</v>
      </c>
      <c r="Q47" s="54">
        <f t="shared" si="15"/>
        <v>0</v>
      </c>
      <c r="R47" s="52">
        <f t="shared" si="7"/>
        <v>0</v>
      </c>
      <c r="S47" s="52"/>
      <c r="T47" s="54">
        <f t="shared" si="19"/>
        <v>0</v>
      </c>
      <c r="U47" s="52">
        <f t="shared" si="9"/>
        <v>1</v>
      </c>
      <c r="W47" s="54"/>
    </row>
    <row r="48" spans="1:23" x14ac:dyDescent="0.35">
      <c r="A48" s="52" t="str">
        <f>Overall!AE82</f>
        <v>Student Q</v>
      </c>
      <c r="B48" s="52">
        <f>Overall!AF82</f>
        <v>0</v>
      </c>
      <c r="C48" s="120">
        <f t="shared" si="3"/>
        <v>0</v>
      </c>
      <c r="D48" s="52"/>
      <c r="E48" s="52" t="str">
        <f t="shared" si="16"/>
        <v>Student Q</v>
      </c>
      <c r="F48" s="116"/>
      <c r="G48" s="116"/>
      <c r="H48" s="120">
        <f t="shared" si="17"/>
        <v>0</v>
      </c>
      <c r="I48" s="116"/>
      <c r="J48" s="116"/>
      <c r="K48" s="116"/>
      <c r="L48" s="116"/>
      <c r="M48" s="120">
        <f t="shared" si="18"/>
        <v>0</v>
      </c>
      <c r="N48" s="52">
        <f t="shared" si="13"/>
        <v>0</v>
      </c>
      <c r="O48" s="52"/>
      <c r="P48" s="52" t="str">
        <f t="shared" si="14"/>
        <v>Student Q</v>
      </c>
      <c r="Q48" s="54">
        <f t="shared" si="15"/>
        <v>0</v>
      </c>
      <c r="R48" s="52">
        <f t="shared" si="7"/>
        <v>0</v>
      </c>
      <c r="S48" s="52"/>
      <c r="T48" s="54">
        <f t="shared" si="19"/>
        <v>0</v>
      </c>
      <c r="U48" s="52">
        <f t="shared" si="9"/>
        <v>1</v>
      </c>
      <c r="W48" s="54"/>
    </row>
    <row r="49" spans="1:46" x14ac:dyDescent="0.35">
      <c r="A49" s="52" t="str">
        <f>Overall!AE83</f>
        <v>Student R</v>
      </c>
      <c r="B49" s="52">
        <f>Overall!AF83</f>
        <v>0</v>
      </c>
      <c r="C49" s="120">
        <f t="shared" si="3"/>
        <v>0</v>
      </c>
      <c r="D49" s="52"/>
      <c r="E49" s="52" t="str">
        <f t="shared" si="16"/>
        <v>Student R</v>
      </c>
      <c r="F49" s="116"/>
      <c r="G49" s="116"/>
      <c r="H49" s="120">
        <f t="shared" si="17"/>
        <v>0</v>
      </c>
      <c r="I49" s="116"/>
      <c r="J49" s="116"/>
      <c r="K49" s="116"/>
      <c r="L49" s="116"/>
      <c r="M49" s="120">
        <f t="shared" si="18"/>
        <v>0</v>
      </c>
      <c r="N49" s="52">
        <f t="shared" si="13"/>
        <v>0</v>
      </c>
      <c r="O49" s="52"/>
      <c r="P49" s="52" t="str">
        <f t="shared" si="14"/>
        <v>Student R</v>
      </c>
      <c r="Q49" s="54">
        <f t="shared" si="15"/>
        <v>0</v>
      </c>
      <c r="R49" s="52">
        <f t="shared" si="7"/>
        <v>0</v>
      </c>
      <c r="S49" s="52"/>
      <c r="T49" s="54">
        <f t="shared" si="19"/>
        <v>0</v>
      </c>
      <c r="U49" s="52">
        <f t="shared" si="9"/>
        <v>1</v>
      </c>
      <c r="W49" s="54"/>
    </row>
    <row r="50" spans="1:46" x14ac:dyDescent="0.35">
      <c r="A50" s="52" t="str">
        <f>Overall!AE84</f>
        <v>Student S</v>
      </c>
      <c r="B50" s="52">
        <f>Overall!AF84</f>
        <v>0</v>
      </c>
      <c r="C50" s="120">
        <f t="shared" si="3"/>
        <v>0</v>
      </c>
      <c r="D50" s="52"/>
      <c r="E50" s="52" t="str">
        <f t="shared" si="16"/>
        <v>Student S</v>
      </c>
      <c r="F50" s="116"/>
      <c r="G50" s="116"/>
      <c r="H50" s="120">
        <f t="shared" si="17"/>
        <v>0</v>
      </c>
      <c r="I50" s="116"/>
      <c r="J50" s="116"/>
      <c r="K50" s="116"/>
      <c r="L50" s="116"/>
      <c r="M50" s="120">
        <f t="shared" si="18"/>
        <v>0</v>
      </c>
      <c r="N50" s="52">
        <f t="shared" si="13"/>
        <v>0</v>
      </c>
      <c r="O50" s="52"/>
      <c r="P50" s="52" t="str">
        <f t="shared" si="14"/>
        <v>Student S</v>
      </c>
      <c r="Q50" s="54">
        <f t="shared" si="15"/>
        <v>0</v>
      </c>
      <c r="R50" s="52">
        <f t="shared" si="7"/>
        <v>0</v>
      </c>
      <c r="S50" s="52"/>
      <c r="T50" s="54">
        <f t="shared" si="19"/>
        <v>0</v>
      </c>
      <c r="U50" s="52">
        <f t="shared" si="9"/>
        <v>1</v>
      </c>
      <c r="W50" s="54"/>
    </row>
    <row r="51" spans="1:46" x14ac:dyDescent="0.35">
      <c r="A51" s="52" t="str">
        <f>Overall!AE85</f>
        <v>Student T</v>
      </c>
      <c r="B51" s="52">
        <f>Overall!AF85</f>
        <v>0</v>
      </c>
      <c r="C51" s="120">
        <f t="shared" si="3"/>
        <v>0</v>
      </c>
      <c r="D51" s="52"/>
      <c r="E51" s="52" t="str">
        <f t="shared" si="16"/>
        <v>Student T</v>
      </c>
      <c r="F51" s="116"/>
      <c r="G51" s="116"/>
      <c r="H51" s="120">
        <f t="shared" si="17"/>
        <v>0</v>
      </c>
      <c r="I51" s="116"/>
      <c r="J51" s="116"/>
      <c r="K51" s="116"/>
      <c r="L51" s="116"/>
      <c r="M51" s="120">
        <f t="shared" si="18"/>
        <v>0</v>
      </c>
      <c r="N51" s="52">
        <f t="shared" si="13"/>
        <v>0</v>
      </c>
      <c r="O51" s="52"/>
      <c r="P51" s="52" t="str">
        <f t="shared" si="14"/>
        <v>Student T</v>
      </c>
      <c r="Q51" s="54">
        <f t="shared" si="15"/>
        <v>0</v>
      </c>
      <c r="R51" s="52">
        <f t="shared" si="7"/>
        <v>0</v>
      </c>
      <c r="S51" s="52"/>
      <c r="T51" s="54">
        <f t="shared" si="19"/>
        <v>0</v>
      </c>
      <c r="U51" s="52">
        <f t="shared" si="9"/>
        <v>1</v>
      </c>
      <c r="W51" s="54"/>
    </row>
    <row r="52" spans="1:46" x14ac:dyDescent="0.35">
      <c r="A52" s="52" t="str">
        <f>Overall!AE86</f>
        <v>Student U</v>
      </c>
      <c r="B52" s="52">
        <f>Overall!AF86</f>
        <v>0</v>
      </c>
      <c r="C52" s="120">
        <f t="shared" si="3"/>
        <v>0</v>
      </c>
      <c r="D52" s="52"/>
      <c r="E52" s="52" t="str">
        <f t="shared" si="16"/>
        <v>Student U</v>
      </c>
      <c r="F52" s="116"/>
      <c r="G52" s="116"/>
      <c r="H52" s="120">
        <f t="shared" si="17"/>
        <v>0</v>
      </c>
      <c r="I52" s="116"/>
      <c r="J52" s="116"/>
      <c r="K52" s="116"/>
      <c r="L52" s="116"/>
      <c r="M52" s="120">
        <f t="shared" si="18"/>
        <v>0</v>
      </c>
      <c r="N52" s="52">
        <f t="shared" si="13"/>
        <v>0</v>
      </c>
      <c r="O52" s="52"/>
      <c r="P52" s="52" t="str">
        <f t="shared" si="14"/>
        <v>Student U</v>
      </c>
      <c r="Q52" s="54">
        <f t="shared" si="15"/>
        <v>0</v>
      </c>
      <c r="R52" s="52">
        <f t="shared" si="7"/>
        <v>0</v>
      </c>
      <c r="S52" s="52"/>
      <c r="T52" s="54">
        <f t="shared" si="19"/>
        <v>0</v>
      </c>
      <c r="U52" s="52">
        <f t="shared" si="9"/>
        <v>1</v>
      </c>
      <c r="W52" s="54"/>
    </row>
    <row r="53" spans="1:46" x14ac:dyDescent="0.35">
      <c r="A53" s="52" t="str">
        <f>Overall!AE87</f>
        <v>Student V</v>
      </c>
      <c r="B53" s="52">
        <f>Overall!AF87</f>
        <v>0</v>
      </c>
      <c r="C53" s="120">
        <f t="shared" si="3"/>
        <v>0</v>
      </c>
      <c r="D53" s="52"/>
      <c r="E53" s="52" t="str">
        <f t="shared" si="16"/>
        <v>Student V</v>
      </c>
      <c r="F53" s="116"/>
      <c r="G53" s="116"/>
      <c r="H53" s="120">
        <f t="shared" si="17"/>
        <v>0</v>
      </c>
      <c r="I53" s="116"/>
      <c r="J53" s="116"/>
      <c r="K53" s="116"/>
      <c r="L53" s="116"/>
      <c r="M53" s="120">
        <f t="shared" si="18"/>
        <v>0</v>
      </c>
      <c r="N53" s="52">
        <f t="shared" si="13"/>
        <v>0</v>
      </c>
      <c r="O53" s="52"/>
      <c r="P53" s="52" t="str">
        <f t="shared" si="14"/>
        <v>Student V</v>
      </c>
      <c r="Q53" s="54">
        <f t="shared" si="15"/>
        <v>0</v>
      </c>
      <c r="R53" s="52">
        <f t="shared" si="7"/>
        <v>0</v>
      </c>
      <c r="S53" s="52"/>
      <c r="T53" s="54">
        <f t="shared" si="19"/>
        <v>0</v>
      </c>
      <c r="U53" s="52">
        <f t="shared" si="9"/>
        <v>1</v>
      </c>
      <c r="W53" s="54"/>
    </row>
    <row r="54" spans="1:46" x14ac:dyDescent="0.35">
      <c r="A54" s="52" t="str">
        <f>Overall!AE88</f>
        <v>Student W</v>
      </c>
      <c r="B54" s="52">
        <f>Overall!AF88</f>
        <v>0</v>
      </c>
      <c r="C54" s="120">
        <f t="shared" si="3"/>
        <v>0</v>
      </c>
      <c r="D54" s="52"/>
      <c r="E54" s="52" t="str">
        <f t="shared" si="16"/>
        <v>Student W</v>
      </c>
      <c r="F54" s="116"/>
      <c r="G54" s="116"/>
      <c r="H54" s="120">
        <f t="shared" si="17"/>
        <v>0</v>
      </c>
      <c r="I54" s="116"/>
      <c r="J54" s="116"/>
      <c r="K54" s="116"/>
      <c r="L54" s="116"/>
      <c r="M54" s="120">
        <f t="shared" si="18"/>
        <v>0</v>
      </c>
      <c r="N54" s="52">
        <f t="shared" si="13"/>
        <v>0</v>
      </c>
      <c r="O54" s="52"/>
      <c r="P54" s="52" t="str">
        <f t="shared" si="14"/>
        <v>Student W</v>
      </c>
      <c r="Q54" s="54">
        <f t="shared" si="15"/>
        <v>0</v>
      </c>
      <c r="R54" s="52">
        <f t="shared" si="7"/>
        <v>0</v>
      </c>
      <c r="S54" s="52"/>
      <c r="T54" s="54">
        <f t="shared" si="19"/>
        <v>0</v>
      </c>
      <c r="U54" s="52">
        <f t="shared" si="9"/>
        <v>1</v>
      </c>
      <c r="W54" s="54"/>
    </row>
    <row r="55" spans="1:46" ht="15" customHeight="1" x14ac:dyDescent="0.35">
      <c r="A55" s="52" t="str">
        <f>Overall!AE89</f>
        <v>Student X</v>
      </c>
      <c r="B55" s="52">
        <f>Overall!AF89</f>
        <v>0</v>
      </c>
      <c r="C55" s="120">
        <f t="shared" si="3"/>
        <v>0</v>
      </c>
      <c r="D55" s="52"/>
      <c r="E55" s="52" t="str">
        <f t="shared" si="16"/>
        <v>Student X</v>
      </c>
      <c r="F55" s="116"/>
      <c r="G55" s="116"/>
      <c r="H55" s="120">
        <f t="shared" si="17"/>
        <v>0</v>
      </c>
      <c r="I55" s="116"/>
      <c r="J55" s="116"/>
      <c r="K55" s="116"/>
      <c r="L55" s="116"/>
      <c r="M55" s="120">
        <f t="shared" si="18"/>
        <v>0</v>
      </c>
      <c r="N55" s="52">
        <f t="shared" si="13"/>
        <v>0</v>
      </c>
      <c r="O55" s="52"/>
      <c r="P55" s="52" t="str">
        <f t="shared" si="14"/>
        <v>Student X</v>
      </c>
      <c r="Q55" s="54">
        <f t="shared" si="15"/>
        <v>0</v>
      </c>
      <c r="R55" s="52">
        <f t="shared" si="7"/>
        <v>0</v>
      </c>
      <c r="S55" s="52"/>
      <c r="T55" s="54">
        <f t="shared" si="19"/>
        <v>0</v>
      </c>
      <c r="U55" s="52">
        <f t="shared" si="9"/>
        <v>1</v>
      </c>
      <c r="W55" s="54"/>
    </row>
    <row r="56" spans="1:46" x14ac:dyDescent="0.35">
      <c r="A56" s="52" t="str">
        <f>Overall!AE90</f>
        <v>Student Y</v>
      </c>
      <c r="B56" s="52">
        <f>Overall!AF90</f>
        <v>0</v>
      </c>
      <c r="C56" s="120">
        <f t="shared" si="3"/>
        <v>0</v>
      </c>
      <c r="D56" s="52"/>
      <c r="E56" s="52" t="str">
        <f t="shared" si="16"/>
        <v>Student Y</v>
      </c>
      <c r="F56" s="116"/>
      <c r="G56" s="116"/>
      <c r="H56" s="120">
        <f t="shared" si="17"/>
        <v>0</v>
      </c>
      <c r="I56" s="116"/>
      <c r="J56" s="116"/>
      <c r="K56" s="116"/>
      <c r="L56" s="116"/>
      <c r="M56" s="120">
        <f t="shared" si="18"/>
        <v>0</v>
      </c>
      <c r="N56" s="52">
        <f t="shared" si="13"/>
        <v>0</v>
      </c>
      <c r="O56" s="52"/>
      <c r="P56" s="52" t="str">
        <f t="shared" si="14"/>
        <v>Student Y</v>
      </c>
      <c r="Q56" s="54">
        <f t="shared" si="15"/>
        <v>0</v>
      </c>
      <c r="R56" s="52">
        <f t="shared" si="7"/>
        <v>0</v>
      </c>
      <c r="S56" s="52"/>
      <c r="T56" s="54">
        <f t="shared" si="19"/>
        <v>0</v>
      </c>
      <c r="U56" s="52">
        <f t="shared" si="9"/>
        <v>1</v>
      </c>
      <c r="W56" s="54"/>
      <c r="AB56" s="12"/>
    </row>
    <row r="57" spans="1:46" x14ac:dyDescent="0.35">
      <c r="A57" s="52"/>
      <c r="B57" s="52"/>
      <c r="C57" s="120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4"/>
      <c r="R57" s="52"/>
      <c r="S57" s="52"/>
      <c r="T57" s="54"/>
      <c r="U57" s="52"/>
      <c r="W57" s="54"/>
      <c r="AB57" s="12"/>
    </row>
    <row r="58" spans="1:46" ht="12.75" customHeight="1" x14ac:dyDescent="0.35">
      <c r="A58" s="52"/>
      <c r="B58" s="52"/>
      <c r="C58" s="120"/>
      <c r="D58" s="52"/>
      <c r="E58" s="52" t="s">
        <v>5</v>
      </c>
      <c r="F58" s="52" t="e">
        <f>AVERAGE(F32:F56)</f>
        <v>#DIV/0!</v>
      </c>
      <c r="G58" s="52" t="e">
        <f>AVERAGE(G32:G56)</f>
        <v>#DIV/0!</v>
      </c>
      <c r="H58" s="52"/>
      <c r="I58" s="52" t="e">
        <f t="shared" ref="I58:L58" si="20">AVERAGE(I32:I56)</f>
        <v>#DIV/0!</v>
      </c>
      <c r="J58" s="52" t="e">
        <f t="shared" si="20"/>
        <v>#DIV/0!</v>
      </c>
      <c r="K58" s="52" t="e">
        <f t="shared" si="20"/>
        <v>#DIV/0!</v>
      </c>
      <c r="L58" s="52" t="e">
        <f t="shared" si="20"/>
        <v>#DIV/0!</v>
      </c>
      <c r="M58" s="52"/>
      <c r="N58" s="52"/>
      <c r="O58" s="52"/>
      <c r="P58" s="52"/>
      <c r="Q58" s="54"/>
      <c r="R58" s="52"/>
      <c r="S58" s="52"/>
      <c r="T58" s="54"/>
      <c r="U58" s="52"/>
      <c r="W58" s="54"/>
    </row>
    <row r="59" spans="1:46" x14ac:dyDescent="0.35">
      <c r="A59" s="52"/>
      <c r="B59" s="52"/>
      <c r="C59" s="120"/>
      <c r="D59" s="52"/>
      <c r="E59" s="52" t="s">
        <v>44</v>
      </c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4"/>
      <c r="R59" s="52"/>
      <c r="S59" s="52"/>
      <c r="T59" s="54"/>
      <c r="U59" s="52"/>
      <c r="W59" s="54"/>
    </row>
    <row r="60" spans="1:46" x14ac:dyDescent="0.35">
      <c r="A60" s="52"/>
      <c r="B60" s="52"/>
      <c r="C60" s="120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4"/>
      <c r="R60" s="52"/>
      <c r="S60" s="52"/>
      <c r="T60" s="54"/>
      <c r="U60" s="52"/>
      <c r="W60" s="54"/>
      <c r="AT60" s="12"/>
    </row>
    <row r="61" spans="1:46" x14ac:dyDescent="0.35">
      <c r="A61" s="52"/>
      <c r="B61" s="52"/>
      <c r="C61" s="120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4"/>
      <c r="R61" s="52"/>
      <c r="S61" s="52"/>
      <c r="T61" s="54"/>
      <c r="U61" s="52"/>
      <c r="W61" s="54"/>
      <c r="AT61" s="12"/>
    </row>
    <row r="62" spans="1:46" x14ac:dyDescent="0.35">
      <c r="A62" s="52" t="str">
        <f>Overall!BI66</f>
        <v>Student A</v>
      </c>
      <c r="B62" s="52">
        <f>Overall!BJ66</f>
        <v>0</v>
      </c>
      <c r="C62" s="120">
        <f t="shared" si="3"/>
        <v>0</v>
      </c>
      <c r="D62" s="52"/>
      <c r="E62" s="52" t="str">
        <f>A62</f>
        <v>Student A</v>
      </c>
      <c r="F62" s="116"/>
      <c r="G62" s="116"/>
      <c r="H62" s="120">
        <f t="shared" ref="H62" si="21">(F62+G62)*1.7647</f>
        <v>0</v>
      </c>
      <c r="I62" s="116"/>
      <c r="J62" s="116"/>
      <c r="K62" s="116"/>
      <c r="L62" s="116"/>
      <c r="M62" s="120">
        <f t="shared" ref="M62" si="22">(I62+J62+K62+L62)*1.7647</f>
        <v>0</v>
      </c>
      <c r="N62" s="52">
        <f t="shared" ref="N62:N86" si="23">H62+M62</f>
        <v>0</v>
      </c>
      <c r="O62" s="52"/>
      <c r="P62" s="52" t="str">
        <f t="shared" ref="P62:P86" si="24">A62</f>
        <v>Student A</v>
      </c>
      <c r="Q62" s="54">
        <f t="shared" ref="Q62:Q86" si="25">C62+N62</f>
        <v>0</v>
      </c>
      <c r="R62" s="52">
        <f t="shared" si="7"/>
        <v>0</v>
      </c>
      <c r="S62" s="52"/>
      <c r="T62" s="54">
        <f>Q62</f>
        <v>0</v>
      </c>
      <c r="U62" s="52">
        <f t="shared" si="9"/>
        <v>1</v>
      </c>
      <c r="W62" s="54"/>
      <c r="AT62" s="12"/>
    </row>
    <row r="63" spans="1:46" x14ac:dyDescent="0.35">
      <c r="A63" s="52" t="str">
        <f>Overall!BI67</f>
        <v>Student B</v>
      </c>
      <c r="B63" s="52">
        <f>Overall!BJ67</f>
        <v>0</v>
      </c>
      <c r="C63" s="120">
        <f t="shared" si="3"/>
        <v>0</v>
      </c>
      <c r="D63" s="52"/>
      <c r="E63" s="52" t="str">
        <f t="shared" ref="E63:E82" si="26">A63</f>
        <v>Student B</v>
      </c>
      <c r="F63" s="116"/>
      <c r="G63" s="116"/>
      <c r="H63" s="120">
        <f t="shared" ref="H63:H86" si="27">(F63+G63)*1.7647</f>
        <v>0</v>
      </c>
      <c r="I63" s="116"/>
      <c r="J63" s="116"/>
      <c r="K63" s="116"/>
      <c r="L63" s="116"/>
      <c r="M63" s="120">
        <f t="shared" ref="M63:M86" si="28">(I63+J63+K63+L63)*1.7647</f>
        <v>0</v>
      </c>
      <c r="N63" s="52">
        <f t="shared" si="23"/>
        <v>0</v>
      </c>
      <c r="O63" s="52"/>
      <c r="P63" s="52" t="str">
        <f t="shared" si="24"/>
        <v>Student B</v>
      </c>
      <c r="Q63" s="54">
        <f t="shared" si="25"/>
        <v>0</v>
      </c>
      <c r="R63" s="52">
        <f t="shared" si="7"/>
        <v>0</v>
      </c>
      <c r="S63" s="52"/>
      <c r="T63" s="54">
        <f t="shared" ref="T63:T82" si="29">Q63</f>
        <v>0</v>
      </c>
      <c r="U63" s="52">
        <f t="shared" si="9"/>
        <v>1</v>
      </c>
      <c r="W63" s="54"/>
      <c r="AT63" s="12"/>
    </row>
    <row r="64" spans="1:46" x14ac:dyDescent="0.35">
      <c r="A64" s="52" t="str">
        <f>Overall!BI68</f>
        <v>Student C</v>
      </c>
      <c r="B64" s="52">
        <f>Overall!BJ68</f>
        <v>0</v>
      </c>
      <c r="C64" s="120">
        <f t="shared" si="3"/>
        <v>0</v>
      </c>
      <c r="D64" s="52"/>
      <c r="E64" s="52" t="str">
        <f t="shared" si="26"/>
        <v>Student C</v>
      </c>
      <c r="F64" s="116"/>
      <c r="G64" s="116"/>
      <c r="H64" s="120">
        <f t="shared" si="27"/>
        <v>0</v>
      </c>
      <c r="I64" s="116"/>
      <c r="J64" s="116"/>
      <c r="K64" s="116"/>
      <c r="L64" s="116"/>
      <c r="M64" s="120">
        <f t="shared" si="28"/>
        <v>0</v>
      </c>
      <c r="N64" s="52">
        <f t="shared" si="23"/>
        <v>0</v>
      </c>
      <c r="O64" s="52"/>
      <c r="P64" s="52" t="str">
        <f t="shared" si="24"/>
        <v>Student C</v>
      </c>
      <c r="Q64" s="54">
        <f t="shared" si="25"/>
        <v>0</v>
      </c>
      <c r="R64" s="52">
        <f t="shared" si="7"/>
        <v>0</v>
      </c>
      <c r="S64" s="52"/>
      <c r="T64" s="54">
        <f t="shared" si="29"/>
        <v>0</v>
      </c>
      <c r="U64" s="52">
        <f t="shared" si="9"/>
        <v>1</v>
      </c>
      <c r="W64" s="54"/>
      <c r="AT64" s="12"/>
    </row>
    <row r="65" spans="1:46" x14ac:dyDescent="0.35">
      <c r="A65" s="52" t="str">
        <f>Overall!BI69</f>
        <v>Student D</v>
      </c>
      <c r="B65" s="52">
        <f>Overall!BJ69</f>
        <v>0</v>
      </c>
      <c r="C65" s="120">
        <f t="shared" si="3"/>
        <v>0</v>
      </c>
      <c r="D65" s="52"/>
      <c r="E65" s="52" t="str">
        <f t="shared" si="26"/>
        <v>Student D</v>
      </c>
      <c r="F65" s="116"/>
      <c r="G65" s="116"/>
      <c r="H65" s="120">
        <f t="shared" si="27"/>
        <v>0</v>
      </c>
      <c r="I65" s="116"/>
      <c r="J65" s="116"/>
      <c r="K65" s="116"/>
      <c r="L65" s="116"/>
      <c r="M65" s="120">
        <f t="shared" si="28"/>
        <v>0</v>
      </c>
      <c r="N65" s="52">
        <f t="shared" si="23"/>
        <v>0</v>
      </c>
      <c r="O65" s="52"/>
      <c r="P65" s="52" t="str">
        <f t="shared" si="24"/>
        <v>Student D</v>
      </c>
      <c r="Q65" s="54">
        <f t="shared" si="25"/>
        <v>0</v>
      </c>
      <c r="R65" s="52">
        <f t="shared" si="7"/>
        <v>0</v>
      </c>
      <c r="S65" s="52"/>
      <c r="T65" s="54">
        <f t="shared" si="29"/>
        <v>0</v>
      </c>
      <c r="U65" s="52">
        <f t="shared" si="9"/>
        <v>1</v>
      </c>
      <c r="W65" s="54"/>
      <c r="AT65" s="12"/>
    </row>
    <row r="66" spans="1:46" x14ac:dyDescent="0.35">
      <c r="A66" s="52" t="str">
        <f>Overall!BI70</f>
        <v>Student E</v>
      </c>
      <c r="B66" s="52">
        <f>Overall!BJ70</f>
        <v>0</v>
      </c>
      <c r="C66" s="120">
        <f t="shared" si="3"/>
        <v>0</v>
      </c>
      <c r="D66" s="52"/>
      <c r="E66" s="52" t="str">
        <f t="shared" si="26"/>
        <v>Student E</v>
      </c>
      <c r="F66" s="116"/>
      <c r="G66" s="116"/>
      <c r="H66" s="120">
        <f t="shared" si="27"/>
        <v>0</v>
      </c>
      <c r="I66" s="116"/>
      <c r="J66" s="116"/>
      <c r="K66" s="116"/>
      <c r="L66" s="116"/>
      <c r="M66" s="120">
        <f t="shared" si="28"/>
        <v>0</v>
      </c>
      <c r="N66" s="52">
        <f t="shared" si="23"/>
        <v>0</v>
      </c>
      <c r="O66" s="52"/>
      <c r="P66" s="52" t="str">
        <f t="shared" si="24"/>
        <v>Student E</v>
      </c>
      <c r="Q66" s="54">
        <f t="shared" si="25"/>
        <v>0</v>
      </c>
      <c r="R66" s="52">
        <f t="shared" si="7"/>
        <v>0</v>
      </c>
      <c r="S66" s="52"/>
      <c r="T66" s="54">
        <f t="shared" si="29"/>
        <v>0</v>
      </c>
      <c r="U66" s="52">
        <f t="shared" si="9"/>
        <v>1</v>
      </c>
      <c r="W66" s="54"/>
      <c r="AT66" s="12"/>
    </row>
    <row r="67" spans="1:46" x14ac:dyDescent="0.35">
      <c r="A67" s="52" t="str">
        <f>Overall!BI71</f>
        <v>Student F</v>
      </c>
      <c r="B67" s="52">
        <f>Overall!BJ71</f>
        <v>0</v>
      </c>
      <c r="C67" s="120">
        <f t="shared" ref="C67:C86" si="30">B67*1</f>
        <v>0</v>
      </c>
      <c r="D67" s="52"/>
      <c r="E67" s="52" t="str">
        <f t="shared" si="26"/>
        <v>Student F</v>
      </c>
      <c r="F67" s="116"/>
      <c r="G67" s="116"/>
      <c r="H67" s="120">
        <f t="shared" si="27"/>
        <v>0</v>
      </c>
      <c r="I67" s="116"/>
      <c r="J67" s="116"/>
      <c r="K67" s="116"/>
      <c r="L67" s="116"/>
      <c r="M67" s="120">
        <f t="shared" si="28"/>
        <v>0</v>
      </c>
      <c r="N67" s="52">
        <f t="shared" si="23"/>
        <v>0</v>
      </c>
      <c r="O67" s="52"/>
      <c r="P67" s="52" t="str">
        <f t="shared" si="24"/>
        <v>Student F</v>
      </c>
      <c r="Q67" s="54">
        <f t="shared" si="25"/>
        <v>0</v>
      </c>
      <c r="R67" s="52">
        <f t="shared" ref="R67:R86" si="31">(Q67/120)*100</f>
        <v>0</v>
      </c>
      <c r="S67" s="52"/>
      <c r="T67" s="54">
        <f t="shared" si="29"/>
        <v>0</v>
      </c>
      <c r="U67" s="52">
        <f t="shared" ref="U67:U86" si="32">LOOKUP(T67,$AE$13:$AE$17,$AF$13:$AF$17)</f>
        <v>1</v>
      </c>
      <c r="W67" s="54"/>
      <c r="AT67" s="12"/>
    </row>
    <row r="68" spans="1:46" x14ac:dyDescent="0.35">
      <c r="A68" s="52" t="str">
        <f>Overall!BI72</f>
        <v>Student G</v>
      </c>
      <c r="B68" s="52">
        <f>Overall!BJ72</f>
        <v>0</v>
      </c>
      <c r="C68" s="120">
        <f t="shared" si="30"/>
        <v>0</v>
      </c>
      <c r="D68" s="52"/>
      <c r="E68" s="52" t="str">
        <f t="shared" si="26"/>
        <v>Student G</v>
      </c>
      <c r="F68" s="116"/>
      <c r="G68" s="116"/>
      <c r="H68" s="120">
        <f t="shared" si="27"/>
        <v>0</v>
      </c>
      <c r="I68" s="116"/>
      <c r="J68" s="116"/>
      <c r="K68" s="116"/>
      <c r="L68" s="116"/>
      <c r="M68" s="120">
        <f t="shared" si="28"/>
        <v>0</v>
      </c>
      <c r="N68" s="52">
        <f t="shared" si="23"/>
        <v>0</v>
      </c>
      <c r="O68" s="52"/>
      <c r="P68" s="52" t="str">
        <f t="shared" si="24"/>
        <v>Student G</v>
      </c>
      <c r="Q68" s="54">
        <f t="shared" si="25"/>
        <v>0</v>
      </c>
      <c r="R68" s="52">
        <f t="shared" si="31"/>
        <v>0</v>
      </c>
      <c r="S68" s="52"/>
      <c r="T68" s="54">
        <f t="shared" si="29"/>
        <v>0</v>
      </c>
      <c r="U68" s="52">
        <f t="shared" si="32"/>
        <v>1</v>
      </c>
      <c r="W68" s="54"/>
      <c r="AT68" s="12"/>
    </row>
    <row r="69" spans="1:46" x14ac:dyDescent="0.35">
      <c r="A69" s="52" t="str">
        <f>Overall!BI73</f>
        <v>Student H</v>
      </c>
      <c r="B69" s="52">
        <f>Overall!BJ73</f>
        <v>0</v>
      </c>
      <c r="C69" s="120">
        <f t="shared" si="30"/>
        <v>0</v>
      </c>
      <c r="D69" s="52"/>
      <c r="E69" s="52" t="str">
        <f t="shared" si="26"/>
        <v>Student H</v>
      </c>
      <c r="F69" s="116"/>
      <c r="G69" s="116"/>
      <c r="H69" s="120">
        <f t="shared" si="27"/>
        <v>0</v>
      </c>
      <c r="I69" s="116"/>
      <c r="J69" s="116"/>
      <c r="K69" s="116"/>
      <c r="L69" s="116"/>
      <c r="M69" s="120">
        <f t="shared" si="28"/>
        <v>0</v>
      </c>
      <c r="N69" s="52">
        <f t="shared" si="23"/>
        <v>0</v>
      </c>
      <c r="O69" s="52"/>
      <c r="P69" s="52" t="str">
        <f t="shared" si="24"/>
        <v>Student H</v>
      </c>
      <c r="Q69" s="54">
        <f t="shared" si="25"/>
        <v>0</v>
      </c>
      <c r="R69" s="52">
        <f t="shared" si="31"/>
        <v>0</v>
      </c>
      <c r="S69" s="52"/>
      <c r="T69" s="54">
        <f t="shared" si="29"/>
        <v>0</v>
      </c>
      <c r="U69" s="52">
        <f t="shared" si="32"/>
        <v>1</v>
      </c>
      <c r="W69" s="54"/>
      <c r="AT69" s="12"/>
    </row>
    <row r="70" spans="1:46" x14ac:dyDescent="0.35">
      <c r="A70" s="52" t="str">
        <f>Overall!BI74</f>
        <v>Student I</v>
      </c>
      <c r="B70" s="52">
        <f>Overall!BJ74</f>
        <v>0</v>
      </c>
      <c r="C70" s="120">
        <f t="shared" si="30"/>
        <v>0</v>
      </c>
      <c r="D70" s="52"/>
      <c r="E70" s="52" t="str">
        <f t="shared" si="26"/>
        <v>Student I</v>
      </c>
      <c r="F70" s="116"/>
      <c r="G70" s="116"/>
      <c r="H70" s="120">
        <f t="shared" si="27"/>
        <v>0</v>
      </c>
      <c r="I70" s="116"/>
      <c r="J70" s="116"/>
      <c r="K70" s="116"/>
      <c r="L70" s="116"/>
      <c r="M70" s="120">
        <f t="shared" si="28"/>
        <v>0</v>
      </c>
      <c r="N70" s="52">
        <f t="shared" si="23"/>
        <v>0</v>
      </c>
      <c r="O70" s="52"/>
      <c r="P70" s="52" t="str">
        <f t="shared" si="24"/>
        <v>Student I</v>
      </c>
      <c r="Q70" s="54">
        <f t="shared" si="25"/>
        <v>0</v>
      </c>
      <c r="R70" s="52">
        <f t="shared" si="31"/>
        <v>0</v>
      </c>
      <c r="S70" s="52"/>
      <c r="T70" s="54">
        <f t="shared" si="29"/>
        <v>0</v>
      </c>
      <c r="U70" s="52">
        <f t="shared" si="32"/>
        <v>1</v>
      </c>
      <c r="W70" s="54"/>
    </row>
    <row r="71" spans="1:46" x14ac:dyDescent="0.35">
      <c r="A71" s="52" t="str">
        <f>Overall!BI75</f>
        <v>Student J</v>
      </c>
      <c r="B71" s="52">
        <f>Overall!BJ75</f>
        <v>0</v>
      </c>
      <c r="C71" s="120">
        <f t="shared" si="30"/>
        <v>0</v>
      </c>
      <c r="D71" s="52"/>
      <c r="E71" s="52" t="str">
        <f t="shared" si="26"/>
        <v>Student J</v>
      </c>
      <c r="F71" s="116"/>
      <c r="G71" s="116"/>
      <c r="H71" s="120">
        <f t="shared" si="27"/>
        <v>0</v>
      </c>
      <c r="I71" s="116"/>
      <c r="J71" s="116"/>
      <c r="K71" s="116"/>
      <c r="L71" s="116"/>
      <c r="M71" s="120">
        <f t="shared" si="28"/>
        <v>0</v>
      </c>
      <c r="N71" s="52">
        <f t="shared" si="23"/>
        <v>0</v>
      </c>
      <c r="O71" s="52"/>
      <c r="P71" s="52" t="str">
        <f t="shared" si="24"/>
        <v>Student J</v>
      </c>
      <c r="Q71" s="54">
        <f t="shared" si="25"/>
        <v>0</v>
      </c>
      <c r="R71" s="52">
        <f t="shared" si="31"/>
        <v>0</v>
      </c>
      <c r="S71" s="52"/>
      <c r="T71" s="54">
        <f t="shared" si="29"/>
        <v>0</v>
      </c>
      <c r="U71" s="52">
        <f t="shared" si="32"/>
        <v>1</v>
      </c>
      <c r="W71" s="54"/>
    </row>
    <row r="72" spans="1:46" x14ac:dyDescent="0.35">
      <c r="A72" s="52" t="str">
        <f>Overall!BI76</f>
        <v>Student K</v>
      </c>
      <c r="B72" s="52">
        <f>Overall!BJ76</f>
        <v>0</v>
      </c>
      <c r="C72" s="120">
        <f t="shared" si="30"/>
        <v>0</v>
      </c>
      <c r="D72" s="52"/>
      <c r="E72" s="52" t="str">
        <f t="shared" si="26"/>
        <v>Student K</v>
      </c>
      <c r="F72" s="116"/>
      <c r="G72" s="116"/>
      <c r="H72" s="120">
        <f t="shared" si="27"/>
        <v>0</v>
      </c>
      <c r="I72" s="116"/>
      <c r="J72" s="116"/>
      <c r="K72" s="116"/>
      <c r="L72" s="116"/>
      <c r="M72" s="120">
        <f t="shared" si="28"/>
        <v>0</v>
      </c>
      <c r="N72" s="52">
        <f t="shared" si="23"/>
        <v>0</v>
      </c>
      <c r="O72" s="52"/>
      <c r="P72" s="52" t="str">
        <f t="shared" si="24"/>
        <v>Student K</v>
      </c>
      <c r="Q72" s="54">
        <f t="shared" si="25"/>
        <v>0</v>
      </c>
      <c r="R72" s="52">
        <f t="shared" si="31"/>
        <v>0</v>
      </c>
      <c r="S72" s="52"/>
      <c r="T72" s="54">
        <f t="shared" si="29"/>
        <v>0</v>
      </c>
      <c r="U72" s="52">
        <f t="shared" si="32"/>
        <v>1</v>
      </c>
      <c r="W72" s="54"/>
    </row>
    <row r="73" spans="1:46" x14ac:dyDescent="0.35">
      <c r="A73" s="52" t="str">
        <f>Overall!BI77</f>
        <v>Student L</v>
      </c>
      <c r="B73" s="52">
        <f>Overall!BJ77</f>
        <v>0</v>
      </c>
      <c r="C73" s="120">
        <f t="shared" si="30"/>
        <v>0</v>
      </c>
      <c r="D73" s="52"/>
      <c r="E73" s="52" t="str">
        <f t="shared" si="26"/>
        <v>Student L</v>
      </c>
      <c r="F73" s="116"/>
      <c r="G73" s="116"/>
      <c r="H73" s="120">
        <f t="shared" si="27"/>
        <v>0</v>
      </c>
      <c r="I73" s="116"/>
      <c r="J73" s="116"/>
      <c r="K73" s="116"/>
      <c r="L73" s="116"/>
      <c r="M73" s="120">
        <f t="shared" si="28"/>
        <v>0</v>
      </c>
      <c r="N73" s="52">
        <f t="shared" si="23"/>
        <v>0</v>
      </c>
      <c r="O73" s="52"/>
      <c r="P73" s="52" t="str">
        <f t="shared" si="24"/>
        <v>Student L</v>
      </c>
      <c r="Q73" s="54">
        <f t="shared" si="25"/>
        <v>0</v>
      </c>
      <c r="R73" s="52">
        <f t="shared" si="31"/>
        <v>0</v>
      </c>
      <c r="S73" s="52"/>
      <c r="T73" s="54">
        <f t="shared" si="29"/>
        <v>0</v>
      </c>
      <c r="U73" s="52">
        <f t="shared" si="32"/>
        <v>1</v>
      </c>
      <c r="W73" s="54"/>
    </row>
    <row r="74" spans="1:46" x14ac:dyDescent="0.35">
      <c r="A74" s="52" t="str">
        <f>Overall!BI78</f>
        <v>Student M</v>
      </c>
      <c r="B74" s="52">
        <f>Overall!BJ78</f>
        <v>0</v>
      </c>
      <c r="C74" s="120">
        <f t="shared" si="30"/>
        <v>0</v>
      </c>
      <c r="D74" s="52"/>
      <c r="E74" s="52" t="str">
        <f t="shared" si="26"/>
        <v>Student M</v>
      </c>
      <c r="F74" s="116"/>
      <c r="G74" s="116"/>
      <c r="H74" s="120">
        <f t="shared" si="27"/>
        <v>0</v>
      </c>
      <c r="I74" s="116"/>
      <c r="J74" s="116"/>
      <c r="K74" s="116"/>
      <c r="L74" s="116"/>
      <c r="M74" s="120">
        <f t="shared" si="28"/>
        <v>0</v>
      </c>
      <c r="N74" s="52">
        <f t="shared" si="23"/>
        <v>0</v>
      </c>
      <c r="O74" s="52"/>
      <c r="P74" s="52" t="str">
        <f t="shared" si="24"/>
        <v>Student M</v>
      </c>
      <c r="Q74" s="54">
        <f t="shared" si="25"/>
        <v>0</v>
      </c>
      <c r="R74" s="52">
        <f t="shared" si="31"/>
        <v>0</v>
      </c>
      <c r="S74" s="52"/>
      <c r="T74" s="54">
        <f t="shared" si="29"/>
        <v>0</v>
      </c>
      <c r="U74" s="52">
        <f t="shared" si="32"/>
        <v>1</v>
      </c>
      <c r="W74" s="54"/>
    </row>
    <row r="75" spans="1:46" x14ac:dyDescent="0.35">
      <c r="A75" s="52" t="str">
        <f>Overall!BI79</f>
        <v>Student N</v>
      </c>
      <c r="B75" s="52">
        <f>Overall!BJ79</f>
        <v>0</v>
      </c>
      <c r="C75" s="120">
        <f t="shared" si="30"/>
        <v>0</v>
      </c>
      <c r="D75" s="52"/>
      <c r="E75" s="52" t="str">
        <f t="shared" si="26"/>
        <v>Student N</v>
      </c>
      <c r="F75" s="116"/>
      <c r="G75" s="116"/>
      <c r="H75" s="120">
        <f t="shared" si="27"/>
        <v>0</v>
      </c>
      <c r="I75" s="116"/>
      <c r="J75" s="116"/>
      <c r="K75" s="116"/>
      <c r="L75" s="116"/>
      <c r="M75" s="120">
        <f t="shared" si="28"/>
        <v>0</v>
      </c>
      <c r="N75" s="52">
        <f t="shared" si="23"/>
        <v>0</v>
      </c>
      <c r="O75" s="52"/>
      <c r="P75" s="52" t="str">
        <f t="shared" si="24"/>
        <v>Student N</v>
      </c>
      <c r="Q75" s="54">
        <f t="shared" si="25"/>
        <v>0</v>
      </c>
      <c r="R75" s="52">
        <f t="shared" si="31"/>
        <v>0</v>
      </c>
      <c r="S75" s="52"/>
      <c r="T75" s="54">
        <f t="shared" si="29"/>
        <v>0</v>
      </c>
      <c r="U75" s="52">
        <f t="shared" si="32"/>
        <v>1</v>
      </c>
      <c r="W75" s="54"/>
    </row>
    <row r="76" spans="1:46" x14ac:dyDescent="0.35">
      <c r="A76" s="52" t="str">
        <f>Overall!BI80</f>
        <v>Student O</v>
      </c>
      <c r="B76" s="52">
        <f>Overall!BJ80</f>
        <v>0</v>
      </c>
      <c r="C76" s="120">
        <f t="shared" si="30"/>
        <v>0</v>
      </c>
      <c r="D76" s="52"/>
      <c r="E76" s="52" t="str">
        <f t="shared" si="26"/>
        <v>Student O</v>
      </c>
      <c r="F76" s="116"/>
      <c r="G76" s="116"/>
      <c r="H76" s="120">
        <f t="shared" si="27"/>
        <v>0</v>
      </c>
      <c r="I76" s="116"/>
      <c r="J76" s="116"/>
      <c r="K76" s="116"/>
      <c r="L76" s="116"/>
      <c r="M76" s="120">
        <f t="shared" si="28"/>
        <v>0</v>
      </c>
      <c r="N76" s="52">
        <f t="shared" si="23"/>
        <v>0</v>
      </c>
      <c r="O76" s="52"/>
      <c r="P76" s="52" t="str">
        <f t="shared" si="24"/>
        <v>Student O</v>
      </c>
      <c r="Q76" s="54">
        <f t="shared" si="25"/>
        <v>0</v>
      </c>
      <c r="R76" s="52">
        <f t="shared" si="31"/>
        <v>0</v>
      </c>
      <c r="S76" s="52"/>
      <c r="T76" s="54">
        <f t="shared" si="29"/>
        <v>0</v>
      </c>
      <c r="U76" s="52">
        <f t="shared" si="32"/>
        <v>1</v>
      </c>
      <c r="W76" s="54"/>
    </row>
    <row r="77" spans="1:46" x14ac:dyDescent="0.35">
      <c r="A77" s="52" t="str">
        <f>Overall!BI81</f>
        <v>Student P</v>
      </c>
      <c r="B77" s="52">
        <f>Overall!BJ81</f>
        <v>0</v>
      </c>
      <c r="C77" s="120">
        <f t="shared" si="30"/>
        <v>0</v>
      </c>
      <c r="D77" s="52"/>
      <c r="E77" s="52" t="str">
        <f t="shared" si="26"/>
        <v>Student P</v>
      </c>
      <c r="F77" s="116"/>
      <c r="G77" s="116"/>
      <c r="H77" s="120">
        <f t="shared" si="27"/>
        <v>0</v>
      </c>
      <c r="I77" s="116"/>
      <c r="J77" s="116"/>
      <c r="K77" s="116"/>
      <c r="L77" s="116"/>
      <c r="M77" s="120">
        <f t="shared" si="28"/>
        <v>0</v>
      </c>
      <c r="N77" s="52">
        <f t="shared" si="23"/>
        <v>0</v>
      </c>
      <c r="O77" s="52"/>
      <c r="P77" s="52" t="str">
        <f t="shared" si="24"/>
        <v>Student P</v>
      </c>
      <c r="Q77" s="54">
        <f t="shared" si="25"/>
        <v>0</v>
      </c>
      <c r="R77" s="52">
        <f t="shared" si="31"/>
        <v>0</v>
      </c>
      <c r="S77" s="52"/>
      <c r="T77" s="54">
        <f t="shared" si="29"/>
        <v>0</v>
      </c>
      <c r="U77" s="52">
        <f t="shared" si="32"/>
        <v>1</v>
      </c>
      <c r="W77" s="54"/>
    </row>
    <row r="78" spans="1:46" x14ac:dyDescent="0.35">
      <c r="A78" s="52" t="str">
        <f>Overall!BI82</f>
        <v>Student Q</v>
      </c>
      <c r="B78" s="52">
        <f>Overall!BJ82</f>
        <v>0</v>
      </c>
      <c r="C78" s="120">
        <f t="shared" si="30"/>
        <v>0</v>
      </c>
      <c r="D78" s="52"/>
      <c r="E78" s="52" t="str">
        <f t="shared" si="26"/>
        <v>Student Q</v>
      </c>
      <c r="F78" s="116"/>
      <c r="G78" s="116"/>
      <c r="H78" s="120">
        <f t="shared" si="27"/>
        <v>0</v>
      </c>
      <c r="I78" s="116"/>
      <c r="J78" s="116"/>
      <c r="K78" s="116"/>
      <c r="L78" s="116"/>
      <c r="M78" s="120">
        <f t="shared" si="28"/>
        <v>0</v>
      </c>
      <c r="N78" s="52">
        <f t="shared" si="23"/>
        <v>0</v>
      </c>
      <c r="O78" s="52"/>
      <c r="P78" s="52" t="str">
        <f t="shared" si="24"/>
        <v>Student Q</v>
      </c>
      <c r="Q78" s="54">
        <f t="shared" si="25"/>
        <v>0</v>
      </c>
      <c r="R78" s="52">
        <f t="shared" si="31"/>
        <v>0</v>
      </c>
      <c r="S78" s="52"/>
      <c r="T78" s="54">
        <f t="shared" si="29"/>
        <v>0</v>
      </c>
      <c r="U78" s="52">
        <f t="shared" si="32"/>
        <v>1</v>
      </c>
      <c r="W78" s="54"/>
    </row>
    <row r="79" spans="1:46" x14ac:dyDescent="0.35">
      <c r="A79" s="52" t="str">
        <f>Overall!BI83</f>
        <v>Student R</v>
      </c>
      <c r="B79" s="52">
        <f>Overall!BJ83</f>
        <v>0</v>
      </c>
      <c r="C79" s="120">
        <f t="shared" si="30"/>
        <v>0</v>
      </c>
      <c r="D79" s="52"/>
      <c r="E79" s="52" t="str">
        <f t="shared" si="26"/>
        <v>Student R</v>
      </c>
      <c r="F79" s="116"/>
      <c r="G79" s="116"/>
      <c r="H79" s="120">
        <f t="shared" si="27"/>
        <v>0</v>
      </c>
      <c r="I79" s="116"/>
      <c r="J79" s="116"/>
      <c r="K79" s="116"/>
      <c r="L79" s="116"/>
      <c r="M79" s="120">
        <f t="shared" si="28"/>
        <v>0</v>
      </c>
      <c r="N79" s="52">
        <f t="shared" si="23"/>
        <v>0</v>
      </c>
      <c r="O79" s="52"/>
      <c r="P79" s="52" t="str">
        <f t="shared" si="24"/>
        <v>Student R</v>
      </c>
      <c r="Q79" s="54">
        <f t="shared" si="25"/>
        <v>0</v>
      </c>
      <c r="R79" s="52">
        <f t="shared" si="31"/>
        <v>0</v>
      </c>
      <c r="S79" s="52"/>
      <c r="T79" s="54">
        <f t="shared" si="29"/>
        <v>0</v>
      </c>
      <c r="U79" s="52">
        <f t="shared" si="32"/>
        <v>1</v>
      </c>
      <c r="W79" s="54"/>
    </row>
    <row r="80" spans="1:46" x14ac:dyDescent="0.35">
      <c r="A80" s="52" t="str">
        <f>Overall!BI84</f>
        <v>Student S</v>
      </c>
      <c r="B80" s="52">
        <f>Overall!BJ84</f>
        <v>0</v>
      </c>
      <c r="C80" s="120">
        <f t="shared" si="30"/>
        <v>0</v>
      </c>
      <c r="D80" s="52"/>
      <c r="E80" s="52" t="str">
        <f t="shared" si="26"/>
        <v>Student S</v>
      </c>
      <c r="F80" s="116"/>
      <c r="G80" s="116"/>
      <c r="H80" s="120">
        <f t="shared" si="27"/>
        <v>0</v>
      </c>
      <c r="I80" s="116"/>
      <c r="J80" s="116"/>
      <c r="K80" s="116"/>
      <c r="L80" s="116"/>
      <c r="M80" s="120">
        <f t="shared" si="28"/>
        <v>0</v>
      </c>
      <c r="N80" s="52">
        <f t="shared" si="23"/>
        <v>0</v>
      </c>
      <c r="O80" s="52"/>
      <c r="P80" s="52" t="str">
        <f t="shared" si="24"/>
        <v>Student S</v>
      </c>
      <c r="Q80" s="54">
        <f t="shared" si="25"/>
        <v>0</v>
      </c>
      <c r="R80" s="52">
        <f t="shared" si="31"/>
        <v>0</v>
      </c>
      <c r="S80" s="52"/>
      <c r="T80" s="54">
        <f t="shared" si="29"/>
        <v>0</v>
      </c>
      <c r="U80" s="52">
        <f t="shared" si="32"/>
        <v>1</v>
      </c>
      <c r="W80" s="54"/>
    </row>
    <row r="81" spans="1:27" x14ac:dyDescent="0.35">
      <c r="A81" s="52" t="str">
        <f>Overall!BI85</f>
        <v>Student T</v>
      </c>
      <c r="B81" s="52">
        <f>Overall!BJ85</f>
        <v>0</v>
      </c>
      <c r="C81" s="120">
        <f t="shared" si="30"/>
        <v>0</v>
      </c>
      <c r="D81" s="52"/>
      <c r="E81" s="52" t="str">
        <f t="shared" si="26"/>
        <v>Student T</v>
      </c>
      <c r="F81" s="116"/>
      <c r="G81" s="116"/>
      <c r="H81" s="120">
        <f t="shared" si="27"/>
        <v>0</v>
      </c>
      <c r="I81" s="116"/>
      <c r="J81" s="116"/>
      <c r="K81" s="116"/>
      <c r="L81" s="116"/>
      <c r="M81" s="120">
        <f t="shared" si="28"/>
        <v>0</v>
      </c>
      <c r="N81" s="52">
        <f t="shared" si="23"/>
        <v>0</v>
      </c>
      <c r="O81" s="52"/>
      <c r="P81" s="52" t="str">
        <f t="shared" si="24"/>
        <v>Student T</v>
      </c>
      <c r="Q81" s="54">
        <f t="shared" si="25"/>
        <v>0</v>
      </c>
      <c r="R81" s="52">
        <f t="shared" si="31"/>
        <v>0</v>
      </c>
      <c r="S81" s="52"/>
      <c r="T81" s="54">
        <f t="shared" si="29"/>
        <v>0</v>
      </c>
      <c r="U81" s="52">
        <f t="shared" si="32"/>
        <v>1</v>
      </c>
      <c r="W81" s="54"/>
    </row>
    <row r="82" spans="1:27" x14ac:dyDescent="0.35">
      <c r="A82" s="52" t="str">
        <f>Overall!BI86</f>
        <v>Student U</v>
      </c>
      <c r="B82" s="52">
        <f>Overall!BJ86</f>
        <v>0</v>
      </c>
      <c r="C82" s="120">
        <f t="shared" si="30"/>
        <v>0</v>
      </c>
      <c r="D82" s="52"/>
      <c r="E82" s="52" t="str">
        <f t="shared" si="26"/>
        <v>Student U</v>
      </c>
      <c r="F82" s="116"/>
      <c r="G82" s="116"/>
      <c r="H82" s="120">
        <f t="shared" si="27"/>
        <v>0</v>
      </c>
      <c r="I82" s="116"/>
      <c r="J82" s="116"/>
      <c r="K82" s="116"/>
      <c r="L82" s="116"/>
      <c r="M82" s="120">
        <f t="shared" si="28"/>
        <v>0</v>
      </c>
      <c r="N82" s="52">
        <f t="shared" si="23"/>
        <v>0</v>
      </c>
      <c r="O82" s="52"/>
      <c r="P82" s="52" t="str">
        <f t="shared" si="24"/>
        <v>Student U</v>
      </c>
      <c r="Q82" s="54">
        <f t="shared" si="25"/>
        <v>0</v>
      </c>
      <c r="R82" s="52">
        <f t="shared" si="31"/>
        <v>0</v>
      </c>
      <c r="S82" s="52"/>
      <c r="T82" s="54">
        <f t="shared" si="29"/>
        <v>0</v>
      </c>
      <c r="U82" s="52">
        <f t="shared" si="32"/>
        <v>1</v>
      </c>
      <c r="W82" s="54"/>
    </row>
    <row r="83" spans="1:27" x14ac:dyDescent="0.35">
      <c r="A83" s="52" t="str">
        <f>Overall!BI87</f>
        <v>Student V</v>
      </c>
      <c r="B83" s="52">
        <f>Overall!BJ87</f>
        <v>0</v>
      </c>
      <c r="C83" s="120">
        <f t="shared" si="30"/>
        <v>0</v>
      </c>
      <c r="D83" s="52"/>
      <c r="E83" s="52" t="str">
        <f>A83</f>
        <v>Student V</v>
      </c>
      <c r="F83" s="116"/>
      <c r="G83" s="116"/>
      <c r="H83" s="120">
        <f t="shared" si="27"/>
        <v>0</v>
      </c>
      <c r="I83" s="116"/>
      <c r="J83" s="116"/>
      <c r="K83" s="116"/>
      <c r="L83" s="116"/>
      <c r="M83" s="120">
        <f t="shared" si="28"/>
        <v>0</v>
      </c>
      <c r="N83" s="52">
        <f t="shared" si="23"/>
        <v>0</v>
      </c>
      <c r="O83" s="52"/>
      <c r="P83" s="52" t="str">
        <f t="shared" si="24"/>
        <v>Student V</v>
      </c>
      <c r="Q83" s="54">
        <f t="shared" si="25"/>
        <v>0</v>
      </c>
      <c r="R83" s="52">
        <f t="shared" si="31"/>
        <v>0</v>
      </c>
      <c r="S83" s="52"/>
      <c r="T83" s="54">
        <f>Q83</f>
        <v>0</v>
      </c>
      <c r="U83" s="52">
        <f t="shared" si="32"/>
        <v>1</v>
      </c>
      <c r="W83" s="54"/>
    </row>
    <row r="84" spans="1:27" x14ac:dyDescent="0.35">
      <c r="A84" s="52" t="str">
        <f>Overall!BI88</f>
        <v>Student W</v>
      </c>
      <c r="B84" s="52">
        <f>Overall!BJ88</f>
        <v>0</v>
      </c>
      <c r="C84" s="120">
        <f t="shared" si="30"/>
        <v>0</v>
      </c>
      <c r="D84" s="52"/>
      <c r="E84" s="52" t="str">
        <f>A84</f>
        <v>Student W</v>
      </c>
      <c r="F84" s="116"/>
      <c r="G84" s="116"/>
      <c r="H84" s="120">
        <f t="shared" si="27"/>
        <v>0</v>
      </c>
      <c r="I84" s="116"/>
      <c r="J84" s="116"/>
      <c r="K84" s="116"/>
      <c r="L84" s="116"/>
      <c r="M84" s="120">
        <f t="shared" si="28"/>
        <v>0</v>
      </c>
      <c r="N84" s="52">
        <f t="shared" si="23"/>
        <v>0</v>
      </c>
      <c r="O84" s="52"/>
      <c r="P84" s="52" t="str">
        <f t="shared" si="24"/>
        <v>Student W</v>
      </c>
      <c r="Q84" s="54">
        <f t="shared" si="25"/>
        <v>0</v>
      </c>
      <c r="R84" s="52">
        <f t="shared" si="31"/>
        <v>0</v>
      </c>
      <c r="S84" s="52"/>
      <c r="T84" s="54">
        <f>Q84</f>
        <v>0</v>
      </c>
      <c r="U84" s="52">
        <f t="shared" si="32"/>
        <v>1</v>
      </c>
      <c r="W84" s="54"/>
    </row>
    <row r="85" spans="1:27" x14ac:dyDescent="0.35">
      <c r="A85" s="52" t="str">
        <f>Overall!BI89</f>
        <v>Student X</v>
      </c>
      <c r="B85" s="52">
        <f>Overall!BJ89</f>
        <v>0</v>
      </c>
      <c r="C85" s="120">
        <f t="shared" si="30"/>
        <v>0</v>
      </c>
      <c r="D85" s="52"/>
      <c r="E85" s="52" t="str">
        <f>A85</f>
        <v>Student X</v>
      </c>
      <c r="F85" s="116"/>
      <c r="G85" s="116"/>
      <c r="H85" s="120">
        <f t="shared" si="27"/>
        <v>0</v>
      </c>
      <c r="I85" s="116"/>
      <c r="J85" s="116"/>
      <c r="K85" s="116"/>
      <c r="L85" s="116"/>
      <c r="M85" s="120">
        <f t="shared" si="28"/>
        <v>0</v>
      </c>
      <c r="N85" s="52">
        <f t="shared" si="23"/>
        <v>0</v>
      </c>
      <c r="O85" s="52"/>
      <c r="P85" s="52" t="str">
        <f t="shared" si="24"/>
        <v>Student X</v>
      </c>
      <c r="Q85" s="54">
        <f t="shared" si="25"/>
        <v>0</v>
      </c>
      <c r="R85" s="52">
        <f t="shared" si="31"/>
        <v>0</v>
      </c>
      <c r="S85" s="52"/>
      <c r="T85" s="54">
        <f>Q85</f>
        <v>0</v>
      </c>
      <c r="U85" s="52">
        <f t="shared" si="32"/>
        <v>1</v>
      </c>
      <c r="W85" s="54"/>
    </row>
    <row r="86" spans="1:27" x14ac:dyDescent="0.35">
      <c r="A86" s="52" t="str">
        <f>Overall!BI90</f>
        <v>Student Y</v>
      </c>
      <c r="B86" s="52">
        <f>Overall!BJ90</f>
        <v>0</v>
      </c>
      <c r="C86" s="120">
        <f t="shared" si="30"/>
        <v>0</v>
      </c>
      <c r="D86" s="52"/>
      <c r="E86" s="52" t="str">
        <f>A86</f>
        <v>Student Y</v>
      </c>
      <c r="F86" s="116"/>
      <c r="G86" s="116"/>
      <c r="H86" s="120">
        <f t="shared" si="27"/>
        <v>0</v>
      </c>
      <c r="I86" s="116"/>
      <c r="J86" s="116"/>
      <c r="K86" s="116"/>
      <c r="L86" s="116"/>
      <c r="M86" s="120">
        <f t="shared" si="28"/>
        <v>0</v>
      </c>
      <c r="N86" s="52">
        <f t="shared" si="23"/>
        <v>0</v>
      </c>
      <c r="O86" s="52"/>
      <c r="P86" s="52" t="str">
        <f t="shared" si="24"/>
        <v>Student Y</v>
      </c>
      <c r="Q86" s="54">
        <f t="shared" si="25"/>
        <v>0</v>
      </c>
      <c r="R86" s="52">
        <f t="shared" si="31"/>
        <v>0</v>
      </c>
      <c r="S86" s="52"/>
      <c r="T86" s="54">
        <f>Q86</f>
        <v>0</v>
      </c>
      <c r="U86" s="52">
        <f t="shared" si="32"/>
        <v>1</v>
      </c>
      <c r="W86" s="54"/>
    </row>
    <row r="87" spans="1:27" x14ac:dyDescent="0.3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4"/>
      <c r="R87" s="52"/>
      <c r="S87" s="52"/>
      <c r="T87" s="54"/>
      <c r="U87" s="52"/>
    </row>
    <row r="88" spans="1:27" x14ac:dyDescent="0.35">
      <c r="A88" s="52"/>
      <c r="B88" s="52"/>
      <c r="C88" s="52"/>
      <c r="D88" s="52"/>
      <c r="E88" s="52" t="s">
        <v>5</v>
      </c>
      <c r="F88" s="52" t="e">
        <f>AVERAGE(F62:F86)</f>
        <v>#DIV/0!</v>
      </c>
      <c r="G88" s="52" t="e">
        <f>AVERAGE(G62:G86)</f>
        <v>#DIV/0!</v>
      </c>
      <c r="H88" s="52"/>
      <c r="I88" s="52" t="e">
        <f t="shared" ref="I88:L88" si="33">AVERAGE(I62:I86)</f>
        <v>#DIV/0!</v>
      </c>
      <c r="J88" s="52" t="e">
        <f t="shared" si="33"/>
        <v>#DIV/0!</v>
      </c>
      <c r="K88" s="52" t="e">
        <f t="shared" si="33"/>
        <v>#DIV/0!</v>
      </c>
      <c r="L88" s="52" t="e">
        <f t="shared" si="33"/>
        <v>#DIV/0!</v>
      </c>
      <c r="M88" s="52"/>
      <c r="N88" s="52"/>
      <c r="O88" s="52"/>
      <c r="P88" s="52"/>
      <c r="Q88" s="54"/>
      <c r="R88" s="52"/>
      <c r="S88" s="52"/>
      <c r="T88" s="163" t="s">
        <v>36</v>
      </c>
      <c r="U88" s="163"/>
      <c r="V88" s="163"/>
      <c r="X88" s="164"/>
      <c r="Y88" s="164"/>
      <c r="Z88" s="164"/>
      <c r="AA88" s="128"/>
    </row>
    <row r="89" spans="1:27" x14ac:dyDescent="0.35">
      <c r="A89" s="52"/>
      <c r="B89" s="52"/>
      <c r="C89" s="52"/>
      <c r="D89" s="52"/>
      <c r="E89" s="52" t="s">
        <v>44</v>
      </c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4"/>
      <c r="R89" s="52"/>
      <c r="S89" s="52"/>
      <c r="T89" s="52">
        <f>COUNTIF(U2:U86,$U$89)</f>
        <v>0</v>
      </c>
      <c r="U89" s="21">
        <v>5</v>
      </c>
      <c r="V89" s="52">
        <f>(T89/$T$94)*100</f>
        <v>0</v>
      </c>
      <c r="X89" s="128"/>
      <c r="Y89" s="128"/>
      <c r="Z89" s="128"/>
      <c r="AA89" s="128"/>
    </row>
    <row r="90" spans="1:27" x14ac:dyDescent="0.3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4"/>
      <c r="R90" s="52"/>
      <c r="S90" s="52"/>
      <c r="T90" s="52">
        <f>COUNTIF(U2:U86,$U$90)</f>
        <v>0</v>
      </c>
      <c r="U90" s="25">
        <v>4</v>
      </c>
      <c r="V90" s="52">
        <f>(T90/$T$94)*100</f>
        <v>0</v>
      </c>
      <c r="W90" s="52" t="s">
        <v>85</v>
      </c>
      <c r="X90" s="128"/>
      <c r="Y90" s="128"/>
      <c r="Z90" s="128"/>
      <c r="AA90" s="128"/>
    </row>
    <row r="91" spans="1:27" x14ac:dyDescent="0.3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4"/>
      <c r="R91" s="52"/>
      <c r="S91" s="52"/>
      <c r="T91" s="52">
        <f>COUNTIF(U2:U86,$U$91)</f>
        <v>0</v>
      </c>
      <c r="U91" s="14">
        <v>3</v>
      </c>
      <c r="V91" s="52">
        <f>(T91/$T$94)*100</f>
        <v>0</v>
      </c>
      <c r="W91" s="14">
        <f>SUM(V89:V91)</f>
        <v>0</v>
      </c>
      <c r="X91" s="128"/>
      <c r="Y91" s="128"/>
      <c r="Z91" s="128"/>
      <c r="AA91" s="128"/>
    </row>
    <row r="92" spans="1:27" x14ac:dyDescent="0.3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4"/>
      <c r="R92" s="52"/>
      <c r="S92" s="52"/>
      <c r="T92" s="52">
        <f>COUNTIF(U2:U86,$U$92)</f>
        <v>0</v>
      </c>
      <c r="U92" s="26">
        <v>2</v>
      </c>
      <c r="V92" s="52">
        <f>(T92/$T$94)*100</f>
        <v>0</v>
      </c>
      <c r="X92" s="128"/>
      <c r="Y92" s="128"/>
      <c r="Z92" s="128"/>
      <c r="AA92" s="128"/>
    </row>
    <row r="93" spans="1:27" x14ac:dyDescent="0.3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4"/>
      <c r="R93" s="52"/>
      <c r="S93" s="52"/>
      <c r="T93" s="52">
        <f>COUNTIF(U2:U86,$U$93)</f>
        <v>75</v>
      </c>
      <c r="U93" s="27">
        <v>1</v>
      </c>
      <c r="V93" s="52">
        <f>(T93/$T$94)*100</f>
        <v>100</v>
      </c>
      <c r="X93" s="128"/>
      <c r="Y93" s="128"/>
      <c r="Z93" s="128"/>
      <c r="AA93" s="128"/>
    </row>
    <row r="94" spans="1:27" x14ac:dyDescent="0.3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4"/>
      <c r="R94" s="52"/>
      <c r="S94" s="52"/>
      <c r="T94" s="52">
        <f>SUM(T89:T93)</f>
        <v>75</v>
      </c>
      <c r="U94" s="52"/>
      <c r="V94" s="52"/>
      <c r="X94" s="128"/>
      <c r="Y94" s="128"/>
      <c r="Z94" s="128"/>
      <c r="AA94" s="128"/>
    </row>
    <row r="95" spans="1:27" x14ac:dyDescent="0.3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4"/>
      <c r="R95" s="52"/>
      <c r="S95" s="52"/>
      <c r="T95" s="54"/>
      <c r="U95" s="52"/>
    </row>
    <row r="96" spans="1:27" x14ac:dyDescent="0.3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4"/>
      <c r="R96" s="52"/>
      <c r="S96" s="52"/>
      <c r="T96" s="54"/>
      <c r="U96" s="52"/>
    </row>
    <row r="97" spans="1:21" x14ac:dyDescent="0.3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4"/>
      <c r="R97" s="52"/>
      <c r="S97" s="52"/>
      <c r="T97" s="54"/>
      <c r="U97" s="52"/>
    </row>
    <row r="98" spans="1:21" x14ac:dyDescent="0.3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4"/>
      <c r="R98" s="52"/>
      <c r="S98" s="52"/>
      <c r="T98" s="54"/>
      <c r="U98" s="52"/>
    </row>
    <row r="99" spans="1:21" x14ac:dyDescent="0.3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4"/>
      <c r="R99" s="52"/>
      <c r="S99" s="52"/>
      <c r="T99" s="54"/>
      <c r="U99" s="52"/>
    </row>
    <row r="100" spans="1:21" x14ac:dyDescent="0.3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4"/>
      <c r="R100" s="52"/>
      <c r="S100" s="52"/>
      <c r="T100" s="54"/>
      <c r="U100" s="52"/>
    </row>
    <row r="101" spans="1:21" x14ac:dyDescent="0.3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4"/>
      <c r="R101" s="52"/>
      <c r="S101" s="52"/>
      <c r="T101" s="54"/>
      <c r="U101" s="52"/>
    </row>
    <row r="102" spans="1:21" x14ac:dyDescent="0.3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4"/>
      <c r="R102" s="52"/>
      <c r="S102" s="52"/>
      <c r="T102" s="54"/>
      <c r="U102" s="52"/>
    </row>
    <row r="103" spans="1:21" x14ac:dyDescent="0.3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4"/>
      <c r="R103" s="52"/>
      <c r="S103" s="52"/>
      <c r="T103" s="54"/>
      <c r="U103" s="52"/>
    </row>
  </sheetData>
  <sheetProtection algorithmName="SHA-512" hashValue="QkO1jlYtRHR61Q8QE0s7Y/SIiys1D4dT8bZofSySqUS2apXaGhzdzXlLc6bNrVd9HLJMST3avLoy2wh01f3cLg==" saltValue="EeS7igMXFeZO44iT/5fFLg==" spinCount="100000" sheet="1" selectLockedCells="1"/>
  <sortState xmlns:xlrd2="http://schemas.microsoft.com/office/spreadsheetml/2017/richdata2" ref="AP1:AS23">
    <sortCondition descending="1" ref="AQ2"/>
  </sortState>
  <mergeCells count="3">
    <mergeCell ref="AP1:AQ1"/>
    <mergeCell ref="T88:V88"/>
    <mergeCell ref="X88:Z88"/>
  </mergeCells>
  <conditionalFormatting sqref="AR25:AR51 AR1:AR23 U2:U87 U95:U103">
    <cfRule type="cellIs" dxfId="38" priority="73" operator="equal">
      <formula>1</formula>
    </cfRule>
  </conditionalFormatting>
  <conditionalFormatting sqref="AR25:AR51 AR23 U142:U1048576 U1:U87 U95:U134">
    <cfRule type="cellIs" dxfId="37" priority="68" operator="equal">
      <formula>5</formula>
    </cfRule>
    <cfRule type="cellIs" dxfId="36" priority="69" operator="equal">
      <formula>4</formula>
    </cfRule>
    <cfRule type="cellIs" dxfId="35" priority="70" operator="equal">
      <formula>3</formula>
    </cfRule>
    <cfRule type="cellIs" dxfId="34" priority="71" operator="equal">
      <formula>2</formula>
    </cfRule>
    <cfRule type="cellIs" dxfId="33" priority="72" operator="equal">
      <formula>1</formula>
    </cfRule>
  </conditionalFormatting>
  <conditionalFormatting sqref="AS1:AS23">
    <cfRule type="cellIs" dxfId="32" priority="57" operator="equal">
      <formula>1</formula>
    </cfRule>
    <cfRule type="cellIs" dxfId="31" priority="58" operator="equal">
      <formula>2</formula>
    </cfRule>
    <cfRule type="cellIs" dxfId="30" priority="59" operator="equal">
      <formula>3</formula>
    </cfRule>
    <cfRule type="cellIs" dxfId="29" priority="60" operator="equal">
      <formula>4</formula>
    </cfRule>
    <cfRule type="cellIs" dxfId="28" priority="61" operator="equal">
      <formula>5</formula>
    </cfRule>
  </conditionalFormatting>
  <conditionalFormatting sqref="AR1:AR22">
    <cfRule type="cellIs" dxfId="27" priority="34" operator="equal">
      <formula>4</formula>
    </cfRule>
    <cfRule type="cellIs" dxfId="26" priority="35" operator="equal">
      <formula>3</formula>
    </cfRule>
    <cfRule type="cellIs" dxfId="25" priority="36" operator="equal">
      <formula>2</formula>
    </cfRule>
    <cfRule type="cellIs" dxfId="24" priority="37" operator="equal">
      <formula>1</formula>
    </cfRule>
    <cfRule type="cellIs" dxfId="23" priority="39" operator="equal">
      <formula>5</formula>
    </cfRule>
  </conditionalFormatting>
  <conditionalFormatting sqref="F28:L28 F58:L58 F88:L88">
    <cfRule type="cellIs" dxfId="22" priority="26" operator="lessThan">
      <formula>F$29</formula>
    </cfRule>
    <cfRule type="cellIs" dxfId="21" priority="27" operator="greaterThan">
      <formula>F$29</formula>
    </cfRule>
  </conditionalFormatting>
  <conditionalFormatting sqref="X2:X86">
    <cfRule type="cellIs" dxfId="20" priority="21" operator="equal">
      <formula>1</formula>
    </cfRule>
  </conditionalFormatting>
  <conditionalFormatting sqref="X1:Y1 X2:X86">
    <cfRule type="cellIs" dxfId="19" priority="16" operator="equal">
      <formula>5</formula>
    </cfRule>
    <cfRule type="cellIs" dxfId="18" priority="17" operator="equal">
      <formula>4</formula>
    </cfRule>
    <cfRule type="cellIs" dxfId="17" priority="18" operator="equal">
      <formula>3</formula>
    </cfRule>
    <cfRule type="cellIs" dxfId="16" priority="19" operator="equal">
      <formula>2</formula>
    </cfRule>
    <cfRule type="cellIs" dxfId="15" priority="20" operator="equal">
      <formula>1</formula>
    </cfRule>
  </conditionalFormatting>
  <conditionalFormatting sqref="Y2:Y86">
    <cfRule type="cellIs" dxfId="14" priority="11" operator="equal">
      <formula>95</formula>
    </cfRule>
    <cfRule type="cellIs" dxfId="13" priority="12" operator="equal">
      <formula>85</formula>
    </cfRule>
    <cfRule type="cellIs" dxfId="12" priority="13" operator="equal">
      <formula>79</formula>
    </cfRule>
    <cfRule type="cellIs" dxfId="11" priority="14" operator="equal">
      <formula>74</formula>
    </cfRule>
    <cfRule type="cellIs" dxfId="10" priority="15" operator="equal">
      <formula>60</formula>
    </cfRule>
  </conditionalFormatting>
  <conditionalFormatting sqref="U88:U94">
    <cfRule type="cellIs" dxfId="9" priority="6" operator="equal">
      <formula>5</formula>
    </cfRule>
    <cfRule type="cellIs" dxfId="8" priority="7" operator="equal">
      <formula>4</formula>
    </cfRule>
    <cfRule type="cellIs" dxfId="7" priority="8" operator="equal">
      <formula>3</formula>
    </cfRule>
    <cfRule type="cellIs" dxfId="6" priority="9" operator="equal">
      <formula>2</formula>
    </cfRule>
    <cfRule type="cellIs" dxfId="5" priority="10" operator="equal">
      <formula>1</formula>
    </cfRule>
  </conditionalFormatting>
  <conditionalFormatting sqref="Y88:Y94">
    <cfRule type="cellIs" dxfId="4" priority="1" operator="equal">
      <formula>5</formula>
    </cfRule>
    <cfRule type="cellIs" dxfId="3" priority="2" operator="equal">
      <formula>4</formula>
    </cfRule>
    <cfRule type="cellIs" dxfId="2" priority="3" operator="equal">
      <formula>3</formula>
    </cfRule>
    <cfRule type="cellIs" dxfId="1" priority="4" operator="equal">
      <formula>2</formula>
    </cfRule>
    <cfRule type="cellIs" dxfId="0" priority="5" operator="equal">
      <formula>1</formula>
    </cfRule>
  </conditionalFormatting>
  <pageMargins left="0.7" right="0.7" top="0.75" bottom="0.75" header="0.3" footer="0.3"/>
  <pageSetup scale="3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F1580-FAB3-4B0A-ADE5-33CFBB2814C3}">
  <dimension ref="A1:G61"/>
  <sheetViews>
    <sheetView workbookViewId="0">
      <selection activeCell="G1" sqref="G1:G1048576"/>
    </sheetView>
  </sheetViews>
  <sheetFormatPr defaultColWidth="9.1796875" defaultRowHeight="14.5" x14ac:dyDescent="0.35"/>
  <cols>
    <col min="1" max="1" width="9.1796875" style="79"/>
    <col min="2" max="2" width="7" style="79" customWidth="1"/>
    <col min="3" max="3" width="9.1796875" style="79"/>
    <col min="4" max="4" width="6" style="79" customWidth="1"/>
    <col min="5" max="5" width="9.1796875" style="79" customWidth="1"/>
    <col min="6" max="6" width="10.1796875" style="79" customWidth="1"/>
    <col min="7" max="7" width="14.81640625" style="79" hidden="1" customWidth="1"/>
    <col min="8" max="14" width="9.1796875" style="79"/>
    <col min="15" max="15" width="10.1796875" style="79" customWidth="1"/>
    <col min="16" max="16384" width="9.1796875" style="79"/>
  </cols>
  <sheetData>
    <row r="1" spans="1:7" x14ac:dyDescent="0.35">
      <c r="A1" s="121" t="s">
        <v>83</v>
      </c>
      <c r="B1" s="121" t="s">
        <v>86</v>
      </c>
      <c r="C1" s="121" t="s">
        <v>42</v>
      </c>
      <c r="D1" s="121" t="s">
        <v>87</v>
      </c>
      <c r="E1" s="121" t="s">
        <v>84</v>
      </c>
      <c r="F1" s="121" t="s">
        <v>84</v>
      </c>
      <c r="G1" s="121" t="s">
        <v>130</v>
      </c>
    </row>
    <row r="2" spans="1:7" x14ac:dyDescent="0.35">
      <c r="A2" s="120">
        <v>1</v>
      </c>
      <c r="B2" s="120">
        <v>1</v>
      </c>
      <c r="C2" s="120" t="s">
        <v>183</v>
      </c>
      <c r="D2" s="120" t="s">
        <v>90</v>
      </c>
      <c r="E2" s="120" t="s">
        <v>119</v>
      </c>
      <c r="F2" s="120" t="s">
        <v>174</v>
      </c>
      <c r="G2" s="120"/>
    </row>
    <row r="3" spans="1:7" x14ac:dyDescent="0.35">
      <c r="A3" s="120">
        <v>2</v>
      </c>
      <c r="B3" s="120">
        <v>6</v>
      </c>
      <c r="C3" s="120" t="s">
        <v>184</v>
      </c>
      <c r="D3" s="120" t="s">
        <v>90</v>
      </c>
      <c r="E3" s="120" t="s">
        <v>111</v>
      </c>
      <c r="F3" s="120" t="s">
        <v>185</v>
      </c>
      <c r="G3" s="120"/>
    </row>
    <row r="4" spans="1:7" x14ac:dyDescent="0.35">
      <c r="A4" s="120">
        <v>3</v>
      </c>
      <c r="B4" s="120">
        <v>5</v>
      </c>
      <c r="C4" s="120" t="s">
        <v>186</v>
      </c>
      <c r="D4" s="120" t="s">
        <v>97</v>
      </c>
      <c r="E4" s="120" t="s">
        <v>120</v>
      </c>
      <c r="F4" s="120" t="s">
        <v>187</v>
      </c>
      <c r="G4" s="120"/>
    </row>
    <row r="5" spans="1:7" x14ac:dyDescent="0.35">
      <c r="A5" s="120">
        <v>4</v>
      </c>
      <c r="B5" s="120">
        <v>3</v>
      </c>
      <c r="C5" s="120" t="s">
        <v>153</v>
      </c>
      <c r="D5" s="120" t="s">
        <v>90</v>
      </c>
      <c r="E5" s="120" t="s">
        <v>116</v>
      </c>
      <c r="F5" s="120" t="s">
        <v>154</v>
      </c>
      <c r="G5" s="120"/>
    </row>
    <row r="6" spans="1:7" x14ac:dyDescent="0.35">
      <c r="A6" s="120">
        <v>5</v>
      </c>
      <c r="B6" s="120">
        <v>3</v>
      </c>
      <c r="C6" s="120" t="s">
        <v>153</v>
      </c>
      <c r="D6" s="120" t="s">
        <v>95</v>
      </c>
      <c r="E6" s="120" t="s">
        <v>116</v>
      </c>
      <c r="F6" s="120" t="s">
        <v>154</v>
      </c>
      <c r="G6" s="120"/>
    </row>
    <row r="7" spans="1:7" x14ac:dyDescent="0.35">
      <c r="A7" s="120">
        <v>6</v>
      </c>
      <c r="B7" s="120">
        <v>3</v>
      </c>
      <c r="C7" s="120" t="s">
        <v>153</v>
      </c>
      <c r="D7" s="120" t="s">
        <v>98</v>
      </c>
      <c r="E7" s="120" t="s">
        <v>116</v>
      </c>
      <c r="F7" s="120" t="s">
        <v>154</v>
      </c>
      <c r="G7" s="120"/>
    </row>
    <row r="8" spans="1:7" x14ac:dyDescent="0.35">
      <c r="A8" s="120">
        <v>7</v>
      </c>
      <c r="B8" s="120">
        <v>3</v>
      </c>
      <c r="C8" s="120" t="s">
        <v>153</v>
      </c>
      <c r="D8" s="120" t="s">
        <v>98</v>
      </c>
      <c r="E8" s="120" t="s">
        <v>116</v>
      </c>
      <c r="F8" s="120" t="s">
        <v>154</v>
      </c>
      <c r="G8" s="120"/>
    </row>
    <row r="9" spans="1:7" x14ac:dyDescent="0.35">
      <c r="A9" s="120">
        <v>8</v>
      </c>
      <c r="B9" s="120">
        <v>3</v>
      </c>
      <c r="C9" s="120" t="s">
        <v>153</v>
      </c>
      <c r="D9" s="120" t="s">
        <v>97</v>
      </c>
      <c r="E9" s="120" t="s">
        <v>116</v>
      </c>
      <c r="F9" s="120" t="s">
        <v>154</v>
      </c>
      <c r="G9" s="120"/>
    </row>
    <row r="10" spans="1:7" x14ac:dyDescent="0.35">
      <c r="A10" s="120">
        <v>9</v>
      </c>
      <c r="B10" s="120">
        <v>1</v>
      </c>
      <c r="C10" s="120" t="s">
        <v>188</v>
      </c>
      <c r="D10" s="120" t="s">
        <v>147</v>
      </c>
      <c r="E10" s="120" t="s">
        <v>119</v>
      </c>
      <c r="F10" s="120" t="s">
        <v>174</v>
      </c>
      <c r="G10" s="120"/>
    </row>
    <row r="11" spans="1:7" x14ac:dyDescent="0.35">
      <c r="A11" s="120">
        <v>10</v>
      </c>
      <c r="B11" s="120">
        <v>8</v>
      </c>
      <c r="C11" s="120" t="s">
        <v>158</v>
      </c>
      <c r="D11" s="120" t="s">
        <v>147</v>
      </c>
      <c r="E11" s="120" t="s">
        <v>110</v>
      </c>
      <c r="F11" s="120" t="s">
        <v>89</v>
      </c>
      <c r="G11" s="120"/>
    </row>
    <row r="12" spans="1:7" x14ac:dyDescent="0.35">
      <c r="A12" s="120">
        <v>11</v>
      </c>
      <c r="B12" s="120">
        <v>7</v>
      </c>
      <c r="C12" s="120" t="s">
        <v>162</v>
      </c>
      <c r="D12" s="120" t="s">
        <v>135</v>
      </c>
      <c r="E12" s="120" t="s">
        <v>112</v>
      </c>
      <c r="F12" s="120" t="s">
        <v>139</v>
      </c>
      <c r="G12" s="120"/>
    </row>
    <row r="13" spans="1:7" x14ac:dyDescent="0.35">
      <c r="A13" s="120">
        <v>12</v>
      </c>
      <c r="B13" s="120">
        <v>4</v>
      </c>
      <c r="C13" s="120" t="s">
        <v>199</v>
      </c>
      <c r="D13" s="120" t="s">
        <v>94</v>
      </c>
      <c r="E13" s="120" t="s">
        <v>114</v>
      </c>
      <c r="F13" s="120" t="s">
        <v>191</v>
      </c>
      <c r="G13" s="120"/>
    </row>
    <row r="14" spans="1:7" x14ac:dyDescent="0.35">
      <c r="A14" s="120">
        <v>13</v>
      </c>
      <c r="B14" s="120">
        <v>2</v>
      </c>
      <c r="C14" s="120" t="s">
        <v>149</v>
      </c>
      <c r="D14" s="120" t="s">
        <v>160</v>
      </c>
      <c r="E14" s="120" t="s">
        <v>115</v>
      </c>
      <c r="F14" s="120" t="s">
        <v>150</v>
      </c>
      <c r="G14" s="120"/>
    </row>
    <row r="15" spans="1:7" x14ac:dyDescent="0.35">
      <c r="A15" s="120">
        <v>14</v>
      </c>
      <c r="B15" s="120">
        <v>2</v>
      </c>
      <c r="C15" s="120" t="s">
        <v>149</v>
      </c>
      <c r="D15" s="120" t="s">
        <v>98</v>
      </c>
      <c r="E15" s="120" t="s">
        <v>115</v>
      </c>
      <c r="F15" s="120" t="s">
        <v>150</v>
      </c>
      <c r="G15" s="120"/>
    </row>
    <row r="16" spans="1:7" x14ac:dyDescent="0.35">
      <c r="A16" s="120">
        <v>15</v>
      </c>
      <c r="B16" s="120">
        <v>2</v>
      </c>
      <c r="C16" s="120" t="s">
        <v>149</v>
      </c>
      <c r="D16" s="120" t="s">
        <v>189</v>
      </c>
      <c r="E16" s="120" t="s">
        <v>115</v>
      </c>
      <c r="F16" s="120" t="s">
        <v>150</v>
      </c>
      <c r="G16" s="120"/>
    </row>
    <row r="17" spans="1:7" x14ac:dyDescent="0.35">
      <c r="A17" s="120">
        <v>16</v>
      </c>
      <c r="B17" s="120">
        <v>2</v>
      </c>
      <c r="C17" s="120" t="s">
        <v>200</v>
      </c>
      <c r="D17" s="120" t="s">
        <v>190</v>
      </c>
      <c r="E17" s="120" t="s">
        <v>115</v>
      </c>
      <c r="F17" s="120" t="s">
        <v>192</v>
      </c>
      <c r="G17" s="120"/>
    </row>
    <row r="18" spans="1:7" x14ac:dyDescent="0.35">
      <c r="A18" s="120">
        <v>17</v>
      </c>
      <c r="B18" s="120">
        <v>2</v>
      </c>
      <c r="C18" s="120" t="s">
        <v>201</v>
      </c>
      <c r="D18" s="120" t="s">
        <v>134</v>
      </c>
      <c r="E18" s="120" t="s">
        <v>115</v>
      </c>
      <c r="F18" s="120" t="s">
        <v>193</v>
      </c>
      <c r="G18" s="120"/>
    </row>
    <row r="19" spans="1:7" x14ac:dyDescent="0.35">
      <c r="A19" s="120">
        <v>18</v>
      </c>
      <c r="B19" s="120">
        <v>2</v>
      </c>
      <c r="C19" s="120" t="s">
        <v>175</v>
      </c>
      <c r="D19" s="120" t="s">
        <v>96</v>
      </c>
      <c r="E19" s="120" t="s">
        <v>116</v>
      </c>
      <c r="F19" s="120" t="s">
        <v>176</v>
      </c>
      <c r="G19" s="120"/>
    </row>
    <row r="20" spans="1:7" x14ac:dyDescent="0.35">
      <c r="A20" s="120">
        <v>19</v>
      </c>
      <c r="B20" s="120">
        <v>6</v>
      </c>
      <c r="C20" s="120" t="s">
        <v>202</v>
      </c>
      <c r="D20" s="120" t="s">
        <v>147</v>
      </c>
      <c r="E20" s="120" t="s">
        <v>117</v>
      </c>
      <c r="F20" s="120" t="s">
        <v>194</v>
      </c>
      <c r="G20" s="120"/>
    </row>
    <row r="21" spans="1:7" x14ac:dyDescent="0.35">
      <c r="A21" s="120">
        <v>20</v>
      </c>
      <c r="B21" s="120">
        <v>3</v>
      </c>
      <c r="C21" s="120" t="s">
        <v>167</v>
      </c>
      <c r="D21" s="120" t="s">
        <v>97</v>
      </c>
      <c r="E21" s="120" t="s">
        <v>116</v>
      </c>
      <c r="F21" s="120" t="s">
        <v>168</v>
      </c>
      <c r="G21" s="120"/>
    </row>
    <row r="22" spans="1:7" x14ac:dyDescent="0.35">
      <c r="A22" s="120">
        <v>21</v>
      </c>
      <c r="B22" s="120">
        <v>3</v>
      </c>
      <c r="C22" s="120" t="s">
        <v>167</v>
      </c>
      <c r="D22" s="120" t="s">
        <v>147</v>
      </c>
      <c r="E22" s="120" t="s">
        <v>116</v>
      </c>
      <c r="F22" s="120" t="s">
        <v>168</v>
      </c>
      <c r="G22" s="120"/>
    </row>
    <row r="23" spans="1:7" x14ac:dyDescent="0.35">
      <c r="A23" s="120">
        <v>22</v>
      </c>
      <c r="B23" s="120">
        <v>8</v>
      </c>
      <c r="C23" s="120" t="s">
        <v>158</v>
      </c>
      <c r="D23" s="120" t="s">
        <v>147</v>
      </c>
      <c r="E23" s="120" t="s">
        <v>110</v>
      </c>
      <c r="F23" s="120" t="s">
        <v>89</v>
      </c>
      <c r="G23" s="120"/>
    </row>
    <row r="24" spans="1:7" x14ac:dyDescent="0.35">
      <c r="A24" s="120">
        <v>23</v>
      </c>
      <c r="B24" s="120">
        <v>5</v>
      </c>
      <c r="C24" s="120" t="s">
        <v>203</v>
      </c>
      <c r="D24" s="120" t="s">
        <v>98</v>
      </c>
      <c r="E24" s="120" t="s">
        <v>120</v>
      </c>
      <c r="F24" s="120" t="s">
        <v>177</v>
      </c>
      <c r="G24" s="120"/>
    </row>
    <row r="25" spans="1:7" x14ac:dyDescent="0.35">
      <c r="A25" s="120">
        <v>24</v>
      </c>
      <c r="B25" s="120">
        <v>7</v>
      </c>
      <c r="C25" s="120" t="s">
        <v>204</v>
      </c>
      <c r="D25" s="120" t="s">
        <v>90</v>
      </c>
      <c r="E25" s="120" t="s">
        <v>109</v>
      </c>
      <c r="F25" s="120" t="s">
        <v>195</v>
      </c>
      <c r="G25" s="120"/>
    </row>
    <row r="26" spans="1:7" x14ac:dyDescent="0.35">
      <c r="A26" s="120">
        <v>25</v>
      </c>
      <c r="B26" s="120">
        <v>4</v>
      </c>
      <c r="C26" s="120" t="s">
        <v>205</v>
      </c>
      <c r="D26" s="120" t="s">
        <v>99</v>
      </c>
      <c r="E26" s="120" t="s">
        <v>114</v>
      </c>
      <c r="F26" s="120" t="s">
        <v>196</v>
      </c>
      <c r="G26" s="120"/>
    </row>
    <row r="27" spans="1:7" x14ac:dyDescent="0.35">
      <c r="A27" s="120">
        <v>26</v>
      </c>
      <c r="B27" s="120">
        <v>4</v>
      </c>
      <c r="C27" s="120" t="s">
        <v>199</v>
      </c>
      <c r="D27" s="120" t="s">
        <v>94</v>
      </c>
      <c r="E27" s="120" t="s">
        <v>114</v>
      </c>
      <c r="F27" s="120" t="s">
        <v>197</v>
      </c>
      <c r="G27" s="120"/>
    </row>
    <row r="28" spans="1:7" x14ac:dyDescent="0.35">
      <c r="A28" s="120">
        <v>27</v>
      </c>
      <c r="B28" s="120">
        <v>4</v>
      </c>
      <c r="C28" s="120" t="s">
        <v>182</v>
      </c>
      <c r="D28" s="120" t="s">
        <v>92</v>
      </c>
      <c r="E28" s="120" t="s">
        <v>114</v>
      </c>
      <c r="F28" s="120" t="s">
        <v>136</v>
      </c>
      <c r="G28" s="120"/>
    </row>
    <row r="29" spans="1:7" x14ac:dyDescent="0.35">
      <c r="A29" s="120">
        <v>28</v>
      </c>
      <c r="B29" s="120">
        <v>4</v>
      </c>
      <c r="C29" s="120" t="s">
        <v>182</v>
      </c>
      <c r="D29" s="120" t="s">
        <v>95</v>
      </c>
      <c r="E29" s="120" t="s">
        <v>114</v>
      </c>
      <c r="F29" s="120" t="s">
        <v>198</v>
      </c>
      <c r="G29" s="120"/>
    </row>
    <row r="30" spans="1:7" x14ac:dyDescent="0.35">
      <c r="A30" s="120">
        <v>29</v>
      </c>
      <c r="B30" s="120">
        <v>4</v>
      </c>
      <c r="C30" s="120" t="s">
        <v>155</v>
      </c>
      <c r="D30" s="120" t="s">
        <v>94</v>
      </c>
      <c r="E30" s="120" t="s">
        <v>113</v>
      </c>
      <c r="F30" s="120" t="s">
        <v>137</v>
      </c>
      <c r="G30" s="120"/>
    </row>
    <row r="31" spans="1:7" x14ac:dyDescent="0.35">
      <c r="A31" s="120">
        <v>30</v>
      </c>
      <c r="B31" s="120">
        <v>5</v>
      </c>
      <c r="C31" s="120" t="s">
        <v>179</v>
      </c>
      <c r="D31" s="120" t="s">
        <v>173</v>
      </c>
      <c r="E31" s="120" t="s">
        <v>111</v>
      </c>
      <c r="F31" s="120" t="s">
        <v>180</v>
      </c>
      <c r="G31" s="120"/>
    </row>
    <row r="32" spans="1:7" x14ac:dyDescent="0.35">
      <c r="A32" s="120">
        <v>31</v>
      </c>
      <c r="B32" s="120">
        <v>6</v>
      </c>
      <c r="C32" s="120" t="s">
        <v>184</v>
      </c>
      <c r="D32" s="120" t="s">
        <v>98</v>
      </c>
      <c r="E32" s="120" t="s">
        <v>111</v>
      </c>
      <c r="F32" s="120" t="s">
        <v>185</v>
      </c>
      <c r="G32" s="120"/>
    </row>
    <row r="33" spans="1:7" x14ac:dyDescent="0.35">
      <c r="A33" s="120">
        <v>32</v>
      </c>
      <c r="B33" s="120">
        <v>7</v>
      </c>
      <c r="C33" s="120" t="s">
        <v>204</v>
      </c>
      <c r="D33" s="120" t="s">
        <v>147</v>
      </c>
      <c r="E33" s="120" t="s">
        <v>109</v>
      </c>
      <c r="F33" s="120" t="s">
        <v>206</v>
      </c>
      <c r="G33" s="120"/>
    </row>
    <row r="34" spans="1:7" x14ac:dyDescent="0.35">
      <c r="A34" s="120">
        <v>33</v>
      </c>
      <c r="B34" s="120">
        <v>4</v>
      </c>
      <c r="C34" s="120" t="s">
        <v>155</v>
      </c>
      <c r="D34" s="120" t="s">
        <v>147</v>
      </c>
      <c r="E34" s="120" t="s">
        <v>113</v>
      </c>
      <c r="F34" s="120" t="s">
        <v>137</v>
      </c>
      <c r="G34" s="120"/>
    </row>
    <row r="35" spans="1:7" x14ac:dyDescent="0.35">
      <c r="A35" s="120">
        <v>34</v>
      </c>
      <c r="B35" s="120">
        <v>8</v>
      </c>
      <c r="C35" s="120" t="s">
        <v>159</v>
      </c>
      <c r="D35" s="120" t="s">
        <v>135</v>
      </c>
      <c r="E35" s="120" t="s">
        <v>116</v>
      </c>
      <c r="F35" s="120" t="s">
        <v>161</v>
      </c>
      <c r="G35" s="120"/>
    </row>
    <row r="36" spans="1:7" x14ac:dyDescent="0.35">
      <c r="A36" s="120">
        <v>35</v>
      </c>
      <c r="B36" s="120">
        <v>8</v>
      </c>
      <c r="C36" s="120" t="s">
        <v>159</v>
      </c>
      <c r="D36" s="120" t="s">
        <v>160</v>
      </c>
      <c r="E36" s="120" t="s">
        <v>116</v>
      </c>
      <c r="F36" s="120" t="s">
        <v>207</v>
      </c>
      <c r="G36" s="120"/>
    </row>
    <row r="37" spans="1:7" x14ac:dyDescent="0.35">
      <c r="A37" s="120">
        <v>36</v>
      </c>
      <c r="B37" s="120">
        <v>3</v>
      </c>
      <c r="C37" s="120" t="s">
        <v>215</v>
      </c>
      <c r="D37" s="120" t="s">
        <v>147</v>
      </c>
      <c r="E37" s="120" t="s">
        <v>116</v>
      </c>
      <c r="F37" s="120" t="s">
        <v>208</v>
      </c>
      <c r="G37" s="120"/>
    </row>
    <row r="38" spans="1:7" x14ac:dyDescent="0.35">
      <c r="A38" s="120">
        <v>37</v>
      </c>
      <c r="B38" s="120">
        <v>8</v>
      </c>
      <c r="C38" s="120" t="s">
        <v>159</v>
      </c>
      <c r="D38" s="120" t="s">
        <v>134</v>
      </c>
      <c r="E38" s="120" t="s">
        <v>116</v>
      </c>
      <c r="F38" s="120" t="s">
        <v>209</v>
      </c>
      <c r="G38" s="120"/>
    </row>
    <row r="39" spans="1:7" x14ac:dyDescent="0.35">
      <c r="A39" s="120">
        <v>38</v>
      </c>
      <c r="B39" s="120">
        <v>8</v>
      </c>
      <c r="C39" s="120" t="s">
        <v>159</v>
      </c>
      <c r="D39" s="120" t="s">
        <v>190</v>
      </c>
      <c r="E39" s="120" t="s">
        <v>116</v>
      </c>
      <c r="F39" s="120" t="s">
        <v>207</v>
      </c>
      <c r="G39" s="120"/>
    </row>
    <row r="40" spans="1:7" x14ac:dyDescent="0.35">
      <c r="A40" s="120">
        <v>39</v>
      </c>
      <c r="B40" s="120">
        <v>1</v>
      </c>
      <c r="C40" s="120" t="s">
        <v>188</v>
      </c>
      <c r="D40" s="120" t="s">
        <v>94</v>
      </c>
      <c r="E40" s="120" t="s">
        <v>119</v>
      </c>
      <c r="F40" s="120" t="s">
        <v>174</v>
      </c>
      <c r="G40" s="120"/>
    </row>
    <row r="41" spans="1:7" x14ac:dyDescent="0.35">
      <c r="A41" s="120">
        <v>40</v>
      </c>
      <c r="B41" s="120">
        <v>5</v>
      </c>
      <c r="C41" s="120" t="s">
        <v>164</v>
      </c>
      <c r="D41" s="120" t="s">
        <v>173</v>
      </c>
      <c r="E41" s="120" t="s">
        <v>111</v>
      </c>
      <c r="F41" s="120" t="s">
        <v>165</v>
      </c>
      <c r="G41" s="120"/>
    </row>
    <row r="42" spans="1:7" x14ac:dyDescent="0.35">
      <c r="A42" s="120">
        <v>41</v>
      </c>
      <c r="B42" s="120">
        <v>3</v>
      </c>
      <c r="C42" s="120" t="s">
        <v>151</v>
      </c>
      <c r="D42" s="120" t="s">
        <v>190</v>
      </c>
      <c r="E42" s="120" t="s">
        <v>116</v>
      </c>
      <c r="F42" s="120" t="s">
        <v>152</v>
      </c>
      <c r="G42" s="120"/>
    </row>
    <row r="43" spans="1:7" x14ac:dyDescent="0.35">
      <c r="A43" s="120">
        <v>42</v>
      </c>
      <c r="B43" s="120">
        <v>7</v>
      </c>
      <c r="C43" s="120" t="s">
        <v>156</v>
      </c>
      <c r="D43" s="120" t="s">
        <v>98</v>
      </c>
      <c r="E43" s="120" t="s">
        <v>112</v>
      </c>
      <c r="F43" s="120" t="s">
        <v>210</v>
      </c>
      <c r="G43" s="120"/>
    </row>
    <row r="44" spans="1:7" x14ac:dyDescent="0.35">
      <c r="A44" s="120">
        <v>43</v>
      </c>
      <c r="B44" s="120">
        <v>6</v>
      </c>
      <c r="C44" s="120" t="s">
        <v>216</v>
      </c>
      <c r="D44" s="120" t="s">
        <v>96</v>
      </c>
      <c r="E44" s="120" t="s">
        <v>111</v>
      </c>
      <c r="F44" s="120" t="s">
        <v>211</v>
      </c>
      <c r="G44" s="120"/>
    </row>
    <row r="45" spans="1:7" x14ac:dyDescent="0.35">
      <c r="A45" s="120">
        <v>44</v>
      </c>
      <c r="B45" s="120">
        <v>5</v>
      </c>
      <c r="C45" s="120" t="s">
        <v>217</v>
      </c>
      <c r="D45" s="10" t="s">
        <v>147</v>
      </c>
      <c r="E45" s="120" t="s">
        <v>120</v>
      </c>
      <c r="F45" s="120" t="s">
        <v>177</v>
      </c>
      <c r="G45" s="120"/>
    </row>
    <row r="46" spans="1:7" x14ac:dyDescent="0.35">
      <c r="A46" s="120">
        <v>45</v>
      </c>
      <c r="B46" s="120">
        <v>8</v>
      </c>
      <c r="C46" s="120" t="s">
        <v>157</v>
      </c>
      <c r="D46" s="10" t="s">
        <v>134</v>
      </c>
      <c r="E46" s="120" t="s">
        <v>113</v>
      </c>
      <c r="F46" s="120" t="s">
        <v>93</v>
      </c>
      <c r="G46" s="120"/>
    </row>
    <row r="47" spans="1:7" x14ac:dyDescent="0.35">
      <c r="A47" s="120">
        <v>46</v>
      </c>
      <c r="B47" s="120">
        <v>1</v>
      </c>
      <c r="C47" s="120" t="s">
        <v>170</v>
      </c>
      <c r="D47" s="120" t="s">
        <v>90</v>
      </c>
      <c r="E47" s="120" t="s">
        <v>116</v>
      </c>
      <c r="F47" s="120" t="s">
        <v>138</v>
      </c>
      <c r="G47" s="120"/>
    </row>
    <row r="48" spans="1:7" x14ac:dyDescent="0.35">
      <c r="A48" s="120">
        <v>47</v>
      </c>
      <c r="B48" s="120">
        <v>3</v>
      </c>
      <c r="C48" s="120" t="s">
        <v>215</v>
      </c>
      <c r="D48" s="120" t="s">
        <v>94</v>
      </c>
      <c r="E48" s="120" t="s">
        <v>116</v>
      </c>
      <c r="F48" s="120" t="s">
        <v>208</v>
      </c>
      <c r="G48" s="120"/>
    </row>
    <row r="49" spans="1:7" x14ac:dyDescent="0.35">
      <c r="A49" s="120">
        <v>48</v>
      </c>
      <c r="B49" s="120">
        <v>7</v>
      </c>
      <c r="C49" s="120" t="s">
        <v>178</v>
      </c>
      <c r="D49" s="120" t="s">
        <v>160</v>
      </c>
      <c r="E49" s="120" t="s">
        <v>112</v>
      </c>
      <c r="F49" s="120" t="s">
        <v>91</v>
      </c>
      <c r="G49" s="120"/>
    </row>
    <row r="50" spans="1:7" x14ac:dyDescent="0.35">
      <c r="A50" s="120">
        <v>49</v>
      </c>
      <c r="B50" s="120">
        <v>8</v>
      </c>
      <c r="C50" s="120" t="s">
        <v>158</v>
      </c>
      <c r="D50" s="120" t="s">
        <v>134</v>
      </c>
      <c r="E50" s="120" t="s">
        <v>110</v>
      </c>
      <c r="F50" s="120" t="s">
        <v>89</v>
      </c>
      <c r="G50" s="120"/>
    </row>
    <row r="51" spans="1:7" x14ac:dyDescent="0.35">
      <c r="A51" s="120">
        <v>50</v>
      </c>
      <c r="B51" s="120">
        <v>7</v>
      </c>
      <c r="C51" s="120" t="s">
        <v>166</v>
      </c>
      <c r="D51" s="120" t="s">
        <v>94</v>
      </c>
      <c r="E51" s="120" t="s">
        <v>109</v>
      </c>
      <c r="F51" s="120" t="s">
        <v>172</v>
      </c>
      <c r="G51" s="120"/>
    </row>
    <row r="52" spans="1:7" x14ac:dyDescent="0.35">
      <c r="A52" s="120">
        <v>51</v>
      </c>
      <c r="B52" s="120">
        <v>7</v>
      </c>
      <c r="C52" s="120" t="s">
        <v>166</v>
      </c>
      <c r="D52" s="120" t="s">
        <v>88</v>
      </c>
      <c r="E52" s="120" t="s">
        <v>109</v>
      </c>
      <c r="F52" s="120" t="s">
        <v>172</v>
      </c>
      <c r="G52" s="120"/>
    </row>
    <row r="53" spans="1:7" x14ac:dyDescent="0.35">
      <c r="A53" s="120">
        <v>52</v>
      </c>
      <c r="B53" s="120">
        <v>7</v>
      </c>
      <c r="C53" s="120" t="s">
        <v>166</v>
      </c>
      <c r="D53" s="120" t="s">
        <v>92</v>
      </c>
      <c r="E53" s="120" t="s">
        <v>109</v>
      </c>
      <c r="F53" s="120" t="s">
        <v>172</v>
      </c>
      <c r="G53" s="120"/>
    </row>
    <row r="54" spans="1:7" x14ac:dyDescent="0.35">
      <c r="A54" s="120">
        <v>53</v>
      </c>
      <c r="B54" s="120">
        <v>6</v>
      </c>
      <c r="C54" s="120" t="s">
        <v>169</v>
      </c>
      <c r="D54" s="120" t="s">
        <v>147</v>
      </c>
      <c r="E54" s="120" t="s">
        <v>111</v>
      </c>
      <c r="F54" s="120" t="s">
        <v>100</v>
      </c>
      <c r="G54" s="120"/>
    </row>
    <row r="55" spans="1:7" x14ac:dyDescent="0.35">
      <c r="A55" s="120">
        <v>54</v>
      </c>
      <c r="B55" s="120">
        <v>1</v>
      </c>
      <c r="C55" s="120" t="s">
        <v>146</v>
      </c>
      <c r="D55" s="120" t="s">
        <v>147</v>
      </c>
      <c r="E55" s="120" t="s">
        <v>119</v>
      </c>
      <c r="F55" s="120" t="s">
        <v>148</v>
      </c>
      <c r="G55" s="120"/>
    </row>
    <row r="56" spans="1:7" x14ac:dyDescent="0.35">
      <c r="A56" s="120">
        <v>55</v>
      </c>
      <c r="B56" s="120">
        <v>6</v>
      </c>
      <c r="C56" s="120" t="s">
        <v>163</v>
      </c>
      <c r="D56" s="120" t="s">
        <v>97</v>
      </c>
      <c r="E56" s="120" t="s">
        <v>118</v>
      </c>
      <c r="F56" s="120" t="s">
        <v>212</v>
      </c>
      <c r="G56" s="120"/>
    </row>
    <row r="57" spans="1:7" x14ac:dyDescent="0.35">
      <c r="A57" s="120">
        <v>56</v>
      </c>
      <c r="B57" s="120">
        <v>2</v>
      </c>
      <c r="C57" s="120" t="s">
        <v>218</v>
      </c>
      <c r="D57" s="120" t="s">
        <v>88</v>
      </c>
      <c r="E57" s="120" t="s">
        <v>112</v>
      </c>
      <c r="F57" s="120" t="s">
        <v>213</v>
      </c>
      <c r="G57" s="120"/>
    </row>
    <row r="58" spans="1:7" x14ac:dyDescent="0.35">
      <c r="A58" s="120">
        <v>57</v>
      </c>
      <c r="B58" s="120">
        <v>6</v>
      </c>
      <c r="C58" s="120" t="s">
        <v>181</v>
      </c>
      <c r="D58" s="120" t="s">
        <v>147</v>
      </c>
      <c r="E58" s="120" t="s">
        <v>111</v>
      </c>
      <c r="F58" s="120" t="s">
        <v>140</v>
      </c>
      <c r="G58" s="120"/>
    </row>
    <row r="59" spans="1:7" x14ac:dyDescent="0.35">
      <c r="A59" s="120">
        <v>58</v>
      </c>
      <c r="B59" s="120">
        <v>8</v>
      </c>
      <c r="C59" s="120" t="s">
        <v>158</v>
      </c>
      <c r="D59" s="120" t="s">
        <v>134</v>
      </c>
      <c r="E59" s="120" t="s">
        <v>110</v>
      </c>
      <c r="F59" s="120" t="s">
        <v>89</v>
      </c>
      <c r="G59" s="120"/>
    </row>
    <row r="60" spans="1:7" x14ac:dyDescent="0.35">
      <c r="A60" s="120">
        <v>59</v>
      </c>
      <c r="B60" s="120">
        <v>7</v>
      </c>
      <c r="C60" s="120" t="s">
        <v>171</v>
      </c>
      <c r="D60" s="120" t="s">
        <v>134</v>
      </c>
      <c r="E60" s="120" t="s">
        <v>112</v>
      </c>
      <c r="F60" s="120" t="s">
        <v>214</v>
      </c>
      <c r="G60" s="120"/>
    </row>
    <row r="61" spans="1:7" x14ac:dyDescent="0.35">
      <c r="A61" s="120">
        <v>60</v>
      </c>
      <c r="B61" s="120">
        <v>6</v>
      </c>
      <c r="C61" s="120" t="s">
        <v>216</v>
      </c>
      <c r="D61" s="120" t="s">
        <v>134</v>
      </c>
      <c r="E61" s="120" t="s">
        <v>111</v>
      </c>
      <c r="F61" s="120" t="s">
        <v>211</v>
      </c>
      <c r="G61" s="120"/>
    </row>
  </sheetData>
  <sheetProtection algorithmName="SHA-512" hashValue="KujgfteLE+5HfAnGA7kClH5CWqzYpFyFOTzYeyAdfnMv2RYVhZiWg/cAAs6N/ciZqvpRR3KHgDD9u31Ah4f+5g==" saltValue="qbZbbrOP1jyuwXegS2rUOA==" spinCount="100000" sheet="1" selectLockedCells="1"/>
  <sortState xmlns:xlrd2="http://schemas.microsoft.com/office/spreadsheetml/2017/richdata2" ref="Q1:Q53">
    <sortCondition ref="Q1"/>
  </sortState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Directions</vt:lpstr>
      <vt:lpstr>Overall</vt:lpstr>
      <vt:lpstr>by Unit</vt:lpstr>
      <vt:lpstr>by E.K.</vt:lpstr>
      <vt:lpstr>Analysis (Unit)</vt:lpstr>
      <vt:lpstr>Analysis (E.K.)</vt:lpstr>
      <vt:lpstr>Grade Calculation</vt:lpstr>
      <vt:lpstr>Breakdown by Topic &amp; 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Shoham</dc:creator>
  <cp:lastModifiedBy>Tiffany Jones</cp:lastModifiedBy>
  <cp:revision/>
  <dcterms:created xsi:type="dcterms:W3CDTF">2011-10-01T18:48:15Z</dcterms:created>
  <dcterms:modified xsi:type="dcterms:W3CDTF">2020-03-25T11:59:45Z</dcterms:modified>
</cp:coreProperties>
</file>