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 Biology\Data Analysis\2018\"/>
    </mc:Choice>
  </mc:AlternateContent>
  <xr:revisionPtr revIDLastSave="0" documentId="13_ncr:1_{34867194-D387-43F6-94A3-16ADB0C56E71}" xr6:coauthVersionLast="47" xr6:coauthVersionMax="47" xr10:uidLastSave="{00000000-0000-0000-0000-000000000000}"/>
  <bookViews>
    <workbookView xWindow="-108" yWindow="-108" windowWidth="23256" windowHeight="12456" tabRatio="702" xr2:uid="{00000000-000D-0000-FFFF-FFFF00000000}"/>
  </bookViews>
  <sheets>
    <sheet name="Directions" sheetId="14" r:id="rId1"/>
    <sheet name="Overall" sheetId="6" r:id="rId2"/>
    <sheet name="by Unit" sheetId="2" state="hidden" r:id="rId3"/>
    <sheet name="by E.K." sheetId="12" state="hidden" r:id="rId4"/>
    <sheet name="Analysis" sheetId="7" r:id="rId5"/>
    <sheet name="Analysis (E.K.)" sheetId="13" state="hidden" r:id="rId6"/>
    <sheet name="Grade Calculation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2" l="1"/>
  <c r="C80" i="12"/>
  <c r="C79" i="12"/>
  <c r="AE117" i="12" s="1"/>
  <c r="C78" i="12"/>
  <c r="C77" i="12"/>
  <c r="C76" i="12"/>
  <c r="C75" i="12"/>
  <c r="C74" i="12"/>
  <c r="C73" i="12"/>
  <c r="AE111" i="12" s="1"/>
  <c r="C72" i="12"/>
  <c r="C71" i="12"/>
  <c r="AE109" i="12" s="1"/>
  <c r="C70" i="12"/>
  <c r="C69" i="12"/>
  <c r="C68" i="12"/>
  <c r="AE106" i="12" s="1"/>
  <c r="C67" i="12"/>
  <c r="C66" i="12"/>
  <c r="C65" i="12"/>
  <c r="AE103" i="12" s="1"/>
  <c r="AE112" i="12"/>
  <c r="AE110" i="12"/>
  <c r="AE108" i="12"/>
  <c r="AE105" i="12"/>
  <c r="AE104" i="12"/>
  <c r="C73" i="2"/>
  <c r="C72" i="2"/>
  <c r="C71" i="2"/>
  <c r="C70" i="2"/>
  <c r="C69" i="2"/>
  <c r="C68" i="2"/>
  <c r="U90" i="2" s="1"/>
  <c r="C67" i="2"/>
  <c r="C66" i="2"/>
  <c r="C65" i="2"/>
  <c r="A67" i="6"/>
  <c r="A59" i="2"/>
  <c r="A60" i="2"/>
  <c r="S2" i="6"/>
  <c r="N2" i="6"/>
  <c r="E59" i="12"/>
  <c r="E60" i="12"/>
  <c r="AE116" i="12"/>
  <c r="AE115" i="12"/>
  <c r="AE114" i="12"/>
  <c r="AE113" i="12"/>
  <c r="AE107" i="12"/>
  <c r="A59" i="12"/>
  <c r="A60" i="12"/>
  <c r="E59" i="2"/>
  <c r="E60" i="2"/>
  <c r="U95" i="2"/>
  <c r="U94" i="2"/>
  <c r="U93" i="2"/>
  <c r="U92" i="2"/>
  <c r="U91" i="2"/>
  <c r="U89" i="2"/>
  <c r="U88" i="2"/>
  <c r="U87" i="2"/>
  <c r="E1" i="2"/>
  <c r="AF114" i="12" l="1"/>
  <c r="AN2" i="13" s="1"/>
  <c r="AF105" i="12"/>
  <c r="AJ2" i="13" s="1"/>
  <c r="AF117" i="12"/>
  <c r="AP2" i="13" s="1"/>
  <c r="AF109" i="12"/>
  <c r="AL2" i="13" s="1"/>
  <c r="A13" i="7" l="1"/>
  <c r="C7" i="7"/>
  <c r="E7" i="7"/>
  <c r="G7" i="7"/>
  <c r="I7" i="7"/>
  <c r="K7" i="7"/>
  <c r="M7" i="7"/>
  <c r="O7" i="7"/>
  <c r="Q7" i="7"/>
  <c r="S7" i="7"/>
  <c r="C8" i="7"/>
  <c r="E8" i="7"/>
  <c r="G8" i="7"/>
  <c r="I8" i="7"/>
  <c r="K8" i="7"/>
  <c r="M8" i="7"/>
  <c r="O8" i="7"/>
  <c r="Q8" i="7"/>
  <c r="S8" i="7"/>
  <c r="U7" i="7"/>
  <c r="W7" i="7"/>
  <c r="Y7" i="7"/>
  <c r="AA7" i="7"/>
  <c r="AC7" i="7"/>
  <c r="AE7" i="7"/>
  <c r="C12" i="7"/>
  <c r="E12" i="7"/>
  <c r="G12" i="7"/>
  <c r="I12" i="7"/>
  <c r="A8" i="7"/>
  <c r="U8" i="7"/>
  <c r="W8" i="7"/>
  <c r="Y8" i="7"/>
  <c r="AA8" i="7"/>
  <c r="AC8" i="7"/>
  <c r="AE8" i="7"/>
  <c r="C13" i="7"/>
  <c r="E13" i="7"/>
  <c r="G13" i="7"/>
  <c r="I13" i="7"/>
  <c r="T2" i="6" l="1"/>
  <c r="E58" i="12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1" i="1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BC29" i="13" l="1"/>
  <c r="BA29" i="13"/>
  <c r="AY29" i="13"/>
  <c r="AW29" i="13"/>
  <c r="A62" i="2"/>
  <c r="A64" i="2" s="1"/>
  <c r="AE121" i="12"/>
  <c r="H7" i="13"/>
  <c r="F23" i="13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B6" i="13"/>
  <c r="B7" i="13"/>
  <c r="B11" i="13"/>
  <c r="J11" i="13"/>
  <c r="X27" i="13"/>
  <c r="AF11" i="13"/>
  <c r="A5" i="13"/>
  <c r="A13" i="13"/>
  <c r="A21" i="13"/>
  <c r="A37" i="13"/>
  <c r="A45" i="13"/>
  <c r="A53" i="13"/>
  <c r="A69" i="13"/>
  <c r="A77" i="13"/>
  <c r="A85" i="13"/>
  <c r="A64" i="12"/>
  <c r="A103" i="12" s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BG91" i="6"/>
  <c r="BG90" i="6"/>
  <c r="BG89" i="6"/>
  <c r="BG88" i="6"/>
  <c r="BG87" i="6"/>
  <c r="BG86" i="6"/>
  <c r="BG85" i="6"/>
  <c r="BG84" i="6"/>
  <c r="BG83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BG70" i="6"/>
  <c r="BG69" i="6"/>
  <c r="BG68" i="6"/>
  <c r="BG67" i="6"/>
  <c r="G2" i="6"/>
  <c r="CL66" i="6"/>
  <c r="CN2" i="6" s="1"/>
  <c r="BH88" i="6"/>
  <c r="BH89" i="6"/>
  <c r="BH90" i="6"/>
  <c r="BH91" i="6"/>
  <c r="BH87" i="6"/>
  <c r="BH86" i="6"/>
  <c r="BH85" i="6"/>
  <c r="BH84" i="6"/>
  <c r="BH83" i="6"/>
  <c r="BH82" i="6"/>
  <c r="BH81" i="6"/>
  <c r="BH80" i="6"/>
  <c r="BH79" i="6"/>
  <c r="BH78" i="6"/>
  <c r="BH77" i="6"/>
  <c r="BH76" i="6"/>
  <c r="BH75" i="6"/>
  <c r="BH74" i="6"/>
  <c r="BH73" i="6"/>
  <c r="BH72" i="6"/>
  <c r="BH71" i="6"/>
  <c r="BH70" i="6"/>
  <c r="BH69" i="6"/>
  <c r="BH68" i="6"/>
  <c r="BH67" i="6"/>
  <c r="A73" i="2" l="1"/>
  <c r="A65" i="2"/>
  <c r="A72" i="2"/>
  <c r="A71" i="2"/>
  <c r="A66" i="2"/>
  <c r="A70" i="2"/>
  <c r="A69" i="2"/>
  <c r="A68" i="2"/>
  <c r="A67" i="2"/>
  <c r="P25" i="13"/>
  <c r="V17" i="13"/>
  <c r="X9" i="13"/>
  <c r="AD17" i="13"/>
  <c r="AH17" i="13"/>
  <c r="B10" i="13"/>
  <c r="N25" i="13"/>
  <c r="R17" i="13"/>
  <c r="AB70" i="13"/>
  <c r="N86" i="13"/>
  <c r="B15" i="13"/>
  <c r="AH81" i="13"/>
  <c r="P74" i="13"/>
  <c r="AF84" i="13"/>
  <c r="R7" i="13"/>
  <c r="AD7" i="13"/>
  <c r="AF21" i="13"/>
  <c r="B12" i="13"/>
  <c r="B4" i="13"/>
  <c r="N7" i="13"/>
  <c r="X19" i="13"/>
  <c r="Z11" i="13"/>
  <c r="B9" i="13"/>
  <c r="N17" i="13"/>
  <c r="R25" i="13"/>
  <c r="P17" i="13"/>
  <c r="B8" i="13"/>
  <c r="A71" i="13"/>
  <c r="A84" i="13"/>
  <c r="A83" i="13"/>
  <c r="A75" i="13"/>
  <c r="A67" i="13"/>
  <c r="A51" i="13"/>
  <c r="A43" i="13"/>
  <c r="A35" i="13"/>
  <c r="A27" i="13"/>
  <c r="A19" i="13"/>
  <c r="A11" i="13"/>
  <c r="A36" i="13"/>
  <c r="A79" i="13"/>
  <c r="A82" i="13"/>
  <c r="A74" i="13"/>
  <c r="A66" i="13"/>
  <c r="A50" i="13"/>
  <c r="A42" i="13"/>
  <c r="A34" i="13"/>
  <c r="A26" i="13"/>
  <c r="A18" i="13"/>
  <c r="A10" i="13"/>
  <c r="A44" i="13"/>
  <c r="A87" i="13"/>
  <c r="A76" i="13"/>
  <c r="A20" i="13"/>
  <c r="A4" i="13"/>
  <c r="A81" i="13"/>
  <c r="A73" i="13"/>
  <c r="A65" i="13"/>
  <c r="A57" i="13"/>
  <c r="A49" i="13"/>
  <c r="A41" i="13"/>
  <c r="A33" i="13"/>
  <c r="AH25" i="13"/>
  <c r="AD25" i="13"/>
  <c r="A9" i="13"/>
  <c r="A52" i="13"/>
  <c r="A80" i="13"/>
  <c r="A72" i="13"/>
  <c r="A64" i="13"/>
  <c r="A56" i="13"/>
  <c r="A48" i="13"/>
  <c r="A40" i="13"/>
  <c r="A24" i="13"/>
  <c r="A16" i="13"/>
  <c r="A8" i="13"/>
  <c r="Z21" i="13"/>
  <c r="A17" i="13"/>
  <c r="A55" i="13"/>
  <c r="A47" i="13"/>
  <c r="A39" i="13"/>
  <c r="A23" i="13"/>
  <c r="A15" i="13"/>
  <c r="A7" i="13"/>
  <c r="V25" i="13"/>
  <c r="H21" i="13"/>
  <c r="A25" i="13"/>
  <c r="A68" i="13"/>
  <c r="A86" i="13"/>
  <c r="A78" i="13"/>
  <c r="A70" i="13"/>
  <c r="A54" i="13"/>
  <c r="A46" i="13"/>
  <c r="A38" i="13"/>
  <c r="A22" i="13"/>
  <c r="A14" i="13"/>
  <c r="A6" i="13"/>
  <c r="B5" i="13"/>
  <c r="P7" i="13"/>
  <c r="A12" i="13"/>
  <c r="A83" i="12"/>
  <c r="A63" i="13"/>
  <c r="V2" i="6"/>
  <c r="K2" i="6"/>
  <c r="AH7" i="13"/>
  <c r="V7" i="13"/>
  <c r="CN57" i="6"/>
  <c r="CN49" i="6"/>
  <c r="CN41" i="6"/>
  <c r="CN37" i="6"/>
  <c r="CN33" i="6"/>
  <c r="CN29" i="6"/>
  <c r="CN25" i="6"/>
  <c r="CN21" i="6"/>
  <c r="CN17" i="6"/>
  <c r="CN13" i="6"/>
  <c r="CN9" i="6"/>
  <c r="CN5" i="6"/>
  <c r="Z25" i="13"/>
  <c r="J21" i="13"/>
  <c r="Z17" i="13"/>
  <c r="H11" i="13"/>
  <c r="F9" i="13"/>
  <c r="Z7" i="13"/>
  <c r="CN53" i="6"/>
  <c r="CN45" i="6"/>
  <c r="CN1" i="6"/>
  <c r="CN55" i="6"/>
  <c r="CN51" i="6"/>
  <c r="CN47" i="6"/>
  <c r="CN43" i="6"/>
  <c r="CN39" i="6"/>
  <c r="CN35" i="6"/>
  <c r="CN31" i="6"/>
  <c r="CN27" i="6"/>
  <c r="CN23" i="6"/>
  <c r="CN19" i="6"/>
  <c r="CN15" i="6"/>
  <c r="CN11" i="6"/>
  <c r="CN7" i="6"/>
  <c r="CN3" i="6"/>
  <c r="AH21" i="13"/>
  <c r="AH11" i="13"/>
  <c r="AF25" i="13"/>
  <c r="AF17" i="13"/>
  <c r="AF7" i="13"/>
  <c r="AD21" i="13"/>
  <c r="AD11" i="13"/>
  <c r="X23" i="13"/>
  <c r="X15" i="13"/>
  <c r="X5" i="13"/>
  <c r="V21" i="13"/>
  <c r="V11" i="13"/>
  <c r="R21" i="13"/>
  <c r="R11" i="13"/>
  <c r="P21" i="13"/>
  <c r="P11" i="13"/>
  <c r="N21" i="13"/>
  <c r="N11" i="13"/>
  <c r="CN58" i="6"/>
  <c r="CN56" i="6"/>
  <c r="CN54" i="6"/>
  <c r="CN52" i="6"/>
  <c r="CN50" i="6"/>
  <c r="CN48" i="6"/>
  <c r="CN46" i="6"/>
  <c r="CN44" i="6"/>
  <c r="CN42" i="6"/>
  <c r="CN40" i="6"/>
  <c r="CN38" i="6"/>
  <c r="CN36" i="6"/>
  <c r="CN34" i="6"/>
  <c r="CN32" i="6"/>
  <c r="CN30" i="6"/>
  <c r="CN28" i="6"/>
  <c r="CN26" i="6"/>
  <c r="CN24" i="6"/>
  <c r="CN22" i="6"/>
  <c r="CN20" i="6"/>
  <c r="CN18" i="6"/>
  <c r="CN16" i="6"/>
  <c r="CN14" i="6"/>
  <c r="CN12" i="6"/>
  <c r="CN10" i="6"/>
  <c r="CN8" i="6"/>
  <c r="CN6" i="6"/>
  <c r="CN4" i="6"/>
  <c r="H25" i="13"/>
  <c r="J25" i="13"/>
  <c r="H23" i="13"/>
  <c r="B19" i="13"/>
  <c r="H17" i="13"/>
  <c r="J17" i="13"/>
  <c r="F15" i="13"/>
  <c r="F11" i="13"/>
  <c r="F7" i="13"/>
  <c r="J7" i="13"/>
  <c r="J5" i="13"/>
  <c r="F5" i="13"/>
  <c r="H5" i="13"/>
  <c r="BI69" i="6"/>
  <c r="BI73" i="6"/>
  <c r="BI77" i="6"/>
  <c r="BI81" i="6"/>
  <c r="BI87" i="6"/>
  <c r="BI88" i="6"/>
  <c r="BI71" i="6"/>
  <c r="BI75" i="6"/>
  <c r="BI79" i="6"/>
  <c r="BI83" i="6"/>
  <c r="BI85" i="6"/>
  <c r="BI90" i="6"/>
  <c r="BI68" i="6"/>
  <c r="BI70" i="6"/>
  <c r="BI72" i="6"/>
  <c r="BI74" i="6"/>
  <c r="BI76" i="6"/>
  <c r="BI78" i="6"/>
  <c r="BI80" i="6"/>
  <c r="BI82" i="6"/>
  <c r="BI84" i="6"/>
  <c r="BI86" i="6"/>
  <c r="BI91" i="6"/>
  <c r="BI89" i="6"/>
  <c r="L85" i="13"/>
  <c r="H15" i="13"/>
  <c r="B23" i="13"/>
  <c r="T5" i="13"/>
  <c r="T9" i="13"/>
  <c r="AB9" i="13"/>
  <c r="L11" i="13"/>
  <c r="L17" i="13"/>
  <c r="T19" i="13"/>
  <c r="L25" i="13"/>
  <c r="A67" i="12"/>
  <c r="A79" i="12"/>
  <c r="A75" i="12"/>
  <c r="A71" i="12"/>
  <c r="A81" i="12"/>
  <c r="A65" i="12"/>
  <c r="A69" i="12"/>
  <c r="A73" i="12"/>
  <c r="A77" i="12"/>
  <c r="A80" i="12"/>
  <c r="A66" i="12"/>
  <c r="A68" i="12"/>
  <c r="A70" i="12"/>
  <c r="A72" i="12"/>
  <c r="A74" i="12"/>
  <c r="A76" i="12"/>
  <c r="A78" i="12"/>
  <c r="AB15" i="13" l="1"/>
  <c r="D9" i="13"/>
  <c r="T15" i="13"/>
  <c r="T17" i="13"/>
  <c r="AB23" i="13"/>
  <c r="T23" i="13"/>
  <c r="H87" i="13"/>
  <c r="D23" i="13"/>
  <c r="AB5" i="13"/>
  <c r="D5" i="13"/>
  <c r="AP25" i="13"/>
  <c r="AB44" i="13"/>
  <c r="AL25" i="13"/>
  <c r="L21" i="13"/>
  <c r="AB19" i="13"/>
  <c r="T21" i="13"/>
  <c r="X34" i="13"/>
  <c r="AB27" i="13"/>
  <c r="AH53" i="13"/>
  <c r="D15" i="13"/>
  <c r="L7" i="13"/>
  <c r="X86" i="13"/>
  <c r="F86" i="13"/>
  <c r="H86" i="13"/>
  <c r="AH84" i="13"/>
  <c r="V84" i="13"/>
  <c r="R84" i="13"/>
  <c r="H84" i="13"/>
  <c r="AH82" i="13"/>
  <c r="V82" i="13"/>
  <c r="R82" i="13"/>
  <c r="N82" i="13"/>
  <c r="H82" i="13"/>
  <c r="AH80" i="13"/>
  <c r="V80" i="13"/>
  <c r="R80" i="13"/>
  <c r="L80" i="13"/>
  <c r="D80" i="13"/>
  <c r="X78" i="13"/>
  <c r="F78" i="13"/>
  <c r="L78" i="13"/>
  <c r="D78" i="13"/>
  <c r="X76" i="13"/>
  <c r="N76" i="13"/>
  <c r="H76" i="13"/>
  <c r="AH74" i="13"/>
  <c r="V74" i="13"/>
  <c r="R74" i="13"/>
  <c r="N74" i="13"/>
  <c r="H74" i="13"/>
  <c r="AH72" i="13"/>
  <c r="V72" i="13"/>
  <c r="R72" i="13"/>
  <c r="L72" i="13"/>
  <c r="D72" i="13"/>
  <c r="X70" i="13"/>
  <c r="F70" i="13"/>
  <c r="L70" i="13"/>
  <c r="D70" i="13"/>
  <c r="X68" i="13"/>
  <c r="N68" i="13"/>
  <c r="H68" i="13"/>
  <c r="AH66" i="13"/>
  <c r="V66" i="13"/>
  <c r="R66" i="13"/>
  <c r="N66" i="13"/>
  <c r="H66" i="13"/>
  <c r="AH64" i="13"/>
  <c r="V64" i="13"/>
  <c r="R64" i="13"/>
  <c r="L64" i="13"/>
  <c r="D64" i="13"/>
  <c r="Z87" i="13"/>
  <c r="N87" i="13"/>
  <c r="D87" i="13"/>
  <c r="F87" i="13"/>
  <c r="AF85" i="13"/>
  <c r="AB85" i="13"/>
  <c r="P85" i="13"/>
  <c r="H85" i="13"/>
  <c r="F85" i="13"/>
  <c r="AF83" i="13"/>
  <c r="AB83" i="13"/>
  <c r="P83" i="13"/>
  <c r="L83" i="13"/>
  <c r="Z81" i="13"/>
  <c r="H81" i="13"/>
  <c r="F81" i="13"/>
  <c r="AF79" i="13"/>
  <c r="AB79" i="13"/>
  <c r="P79" i="13"/>
  <c r="L79" i="13"/>
  <c r="Z77" i="13"/>
  <c r="H77" i="13"/>
  <c r="F77" i="13"/>
  <c r="AF75" i="13"/>
  <c r="AB75" i="13"/>
  <c r="P75" i="13"/>
  <c r="L75" i="13"/>
  <c r="Z73" i="13"/>
  <c r="H73" i="13"/>
  <c r="F73" i="13"/>
  <c r="AF71" i="13"/>
  <c r="AB71" i="13"/>
  <c r="P71" i="13"/>
  <c r="L71" i="13"/>
  <c r="Z69" i="13"/>
  <c r="H69" i="13"/>
  <c r="F69" i="13"/>
  <c r="AF67" i="13"/>
  <c r="AB67" i="13"/>
  <c r="P67" i="13"/>
  <c r="L67" i="13"/>
  <c r="Z65" i="13"/>
  <c r="H65" i="13"/>
  <c r="F65" i="13"/>
  <c r="AF63" i="13"/>
  <c r="AB63" i="13"/>
  <c r="P63" i="13"/>
  <c r="L63" i="13"/>
  <c r="V87" i="13"/>
  <c r="R87" i="13"/>
  <c r="V83" i="13"/>
  <c r="R83" i="13"/>
  <c r="N81" i="13"/>
  <c r="L81" i="13"/>
  <c r="V79" i="13"/>
  <c r="R79" i="13"/>
  <c r="L77" i="13"/>
  <c r="D77" i="13"/>
  <c r="V75" i="13"/>
  <c r="R75" i="13"/>
  <c r="X71" i="13"/>
  <c r="N69" i="13"/>
  <c r="X67" i="13"/>
  <c r="H67" i="13"/>
  <c r="D65" i="13"/>
  <c r="X63" i="13"/>
  <c r="H63" i="13"/>
  <c r="P84" i="13"/>
  <c r="F84" i="13"/>
  <c r="P80" i="13"/>
  <c r="AB76" i="13"/>
  <c r="F76" i="13"/>
  <c r="AB72" i="13"/>
  <c r="F72" i="13"/>
  <c r="P68" i="13"/>
  <c r="P64" i="13"/>
  <c r="P82" i="13"/>
  <c r="R85" i="13"/>
  <c r="V85" i="13"/>
  <c r="X65" i="13"/>
  <c r="AF64" i="13"/>
  <c r="AF80" i="13"/>
  <c r="AH71" i="13"/>
  <c r="V81" i="13"/>
  <c r="X77" i="13"/>
  <c r="V73" i="13"/>
  <c r="N73" i="13"/>
  <c r="L73" i="13"/>
  <c r="V65" i="13"/>
  <c r="AF86" i="13"/>
  <c r="AF82" i="13"/>
  <c r="AF78" i="13"/>
  <c r="AF74" i="13"/>
  <c r="AF70" i="13"/>
  <c r="Z68" i="13"/>
  <c r="AB66" i="13"/>
  <c r="AH83" i="13"/>
  <c r="R77" i="13"/>
  <c r="H71" i="13"/>
  <c r="AH67" i="13"/>
  <c r="AB86" i="13"/>
  <c r="AF76" i="13"/>
  <c r="Z64" i="13"/>
  <c r="AH87" i="13"/>
  <c r="AH65" i="13"/>
  <c r="F80" i="13"/>
  <c r="F64" i="13"/>
  <c r="X73" i="13"/>
  <c r="V86" i="13"/>
  <c r="R86" i="13"/>
  <c r="L86" i="13"/>
  <c r="D86" i="13"/>
  <c r="X84" i="13"/>
  <c r="L84" i="13"/>
  <c r="D84" i="13"/>
  <c r="X82" i="13"/>
  <c r="F82" i="13"/>
  <c r="L82" i="13"/>
  <c r="D82" i="13"/>
  <c r="X80" i="13"/>
  <c r="N80" i="13"/>
  <c r="H80" i="13"/>
  <c r="AH78" i="13"/>
  <c r="V78" i="13"/>
  <c r="R78" i="13"/>
  <c r="N78" i="13"/>
  <c r="H78" i="13"/>
  <c r="AH76" i="13"/>
  <c r="V76" i="13"/>
  <c r="R76" i="13"/>
  <c r="L76" i="13"/>
  <c r="D76" i="13"/>
  <c r="X74" i="13"/>
  <c r="F74" i="13"/>
  <c r="L74" i="13"/>
  <c r="D74" i="13"/>
  <c r="X72" i="13"/>
  <c r="N72" i="13"/>
  <c r="H72" i="13"/>
  <c r="AH70" i="13"/>
  <c r="V70" i="13"/>
  <c r="R70" i="13"/>
  <c r="N70" i="13"/>
  <c r="H70" i="13"/>
  <c r="AH68" i="13"/>
  <c r="V68" i="13"/>
  <c r="R68" i="13"/>
  <c r="L68" i="13"/>
  <c r="D68" i="13"/>
  <c r="X66" i="13"/>
  <c r="F66" i="13"/>
  <c r="L66" i="13"/>
  <c r="D66" i="13"/>
  <c r="X64" i="13"/>
  <c r="N64" i="13"/>
  <c r="H64" i="13"/>
  <c r="AF87" i="13"/>
  <c r="AB87" i="13"/>
  <c r="P87" i="13"/>
  <c r="L87" i="13"/>
  <c r="Z85" i="13"/>
  <c r="N85" i="13"/>
  <c r="Z83" i="13"/>
  <c r="N83" i="13"/>
  <c r="D83" i="13"/>
  <c r="F83" i="13"/>
  <c r="AF81" i="13"/>
  <c r="AB81" i="13"/>
  <c r="P81" i="13"/>
  <c r="Z79" i="13"/>
  <c r="N79" i="13"/>
  <c r="D79" i="13"/>
  <c r="F79" i="13"/>
  <c r="AF77" i="13"/>
  <c r="AB77" i="13"/>
  <c r="P77" i="13"/>
  <c r="Z75" i="13"/>
  <c r="N75" i="13"/>
  <c r="D75" i="13"/>
  <c r="F75" i="13"/>
  <c r="AF73" i="13"/>
  <c r="AB73" i="13"/>
  <c r="P73" i="13"/>
  <c r="Z71" i="13"/>
  <c r="N71" i="13"/>
  <c r="D71" i="13"/>
  <c r="F71" i="13"/>
  <c r="AF69" i="13"/>
  <c r="AB69" i="13"/>
  <c r="P69" i="13"/>
  <c r="Z67" i="13"/>
  <c r="N67" i="13"/>
  <c r="D67" i="13"/>
  <c r="F67" i="13"/>
  <c r="AF65" i="13"/>
  <c r="AB65" i="13"/>
  <c r="P65" i="13"/>
  <c r="Z63" i="13"/>
  <c r="N63" i="13"/>
  <c r="D63" i="13"/>
  <c r="F63" i="13"/>
  <c r="X87" i="13"/>
  <c r="X83" i="13"/>
  <c r="H83" i="13"/>
  <c r="D81" i="13"/>
  <c r="X79" i="13"/>
  <c r="H79" i="13"/>
  <c r="N77" i="13"/>
  <c r="X75" i="13"/>
  <c r="H75" i="13"/>
  <c r="V71" i="13"/>
  <c r="R71" i="13"/>
  <c r="D69" i="13"/>
  <c r="V67" i="13"/>
  <c r="R67" i="13"/>
  <c r="N65" i="13"/>
  <c r="L65" i="13"/>
  <c r="V63" i="13"/>
  <c r="R63" i="13"/>
  <c r="Z86" i="13"/>
  <c r="AB84" i="13"/>
  <c r="N84" i="13"/>
  <c r="Z82" i="13"/>
  <c r="AB80" i="13"/>
  <c r="Z78" i="13"/>
  <c r="P76" i="13"/>
  <c r="Z74" i="13"/>
  <c r="P72" i="13"/>
  <c r="Z70" i="13"/>
  <c r="AB68" i="13"/>
  <c r="F68" i="13"/>
  <c r="Z66" i="13"/>
  <c r="AB64" i="13"/>
  <c r="P66" i="13"/>
  <c r="R69" i="13"/>
  <c r="V69" i="13"/>
  <c r="X81" i="13"/>
  <c r="Z72" i="13"/>
  <c r="AB78" i="13"/>
  <c r="AF72" i="13"/>
  <c r="AH86" i="13"/>
  <c r="X85" i="13"/>
  <c r="D85" i="13"/>
  <c r="R81" i="13"/>
  <c r="R73" i="13"/>
  <c r="D73" i="13"/>
  <c r="X69" i="13"/>
  <c r="L69" i="13"/>
  <c r="R65" i="13"/>
  <c r="P86" i="13"/>
  <c r="Z84" i="13"/>
  <c r="AB82" i="13"/>
  <c r="P78" i="13"/>
  <c r="Z76" i="13"/>
  <c r="AB74" i="13"/>
  <c r="P70" i="13"/>
  <c r="AF66" i="13"/>
  <c r="V77" i="13"/>
  <c r="Z80" i="13"/>
  <c r="AH77" i="13"/>
  <c r="AH85" i="13"/>
  <c r="AH79" i="13"/>
  <c r="AH75" i="13"/>
  <c r="AH69" i="13"/>
  <c r="AH63" i="13"/>
  <c r="AH73" i="13"/>
  <c r="AF68" i="13"/>
  <c r="AD82" i="13"/>
  <c r="J86" i="13"/>
  <c r="D35" i="13"/>
  <c r="D51" i="13"/>
  <c r="F42" i="13"/>
  <c r="H33" i="13"/>
  <c r="H49" i="13"/>
  <c r="L47" i="13"/>
  <c r="N38" i="13"/>
  <c r="N53" i="13"/>
  <c r="P36" i="13"/>
  <c r="P44" i="13"/>
  <c r="P52" i="13"/>
  <c r="R35" i="13"/>
  <c r="R43" i="13"/>
  <c r="R51" i="13"/>
  <c r="V33" i="13"/>
  <c r="V41" i="13"/>
  <c r="V49" i="13"/>
  <c r="V57" i="13"/>
  <c r="X40" i="13"/>
  <c r="X48" i="13"/>
  <c r="X56" i="13"/>
  <c r="Z39" i="13"/>
  <c r="Z47" i="13"/>
  <c r="Z55" i="13"/>
  <c r="AB38" i="13"/>
  <c r="AB46" i="13"/>
  <c r="AB54" i="13"/>
  <c r="AF36" i="13"/>
  <c r="AF44" i="13"/>
  <c r="AF52" i="13"/>
  <c r="AH35" i="13"/>
  <c r="AH43" i="13"/>
  <c r="AH51" i="13"/>
  <c r="AH56" i="13"/>
  <c r="Z56" i="13"/>
  <c r="R56" i="13"/>
  <c r="F56" i="13"/>
  <c r="H56" i="13"/>
  <c r="AH54" i="13"/>
  <c r="Z54" i="13"/>
  <c r="R54" i="13"/>
  <c r="L54" i="13"/>
  <c r="D54" i="13"/>
  <c r="V52" i="13"/>
  <c r="N52" i="13"/>
  <c r="L52" i="13"/>
  <c r="D52" i="13"/>
  <c r="V50" i="13"/>
  <c r="L50" i="13"/>
  <c r="D50" i="13"/>
  <c r="V48" i="13"/>
  <c r="N48" i="13"/>
  <c r="L48" i="13"/>
  <c r="D48" i="13"/>
  <c r="V46" i="13"/>
  <c r="L46" i="13"/>
  <c r="D46" i="13"/>
  <c r="V44" i="13"/>
  <c r="N44" i="13"/>
  <c r="L44" i="13"/>
  <c r="D44" i="13"/>
  <c r="V42" i="13"/>
  <c r="L42" i="13"/>
  <c r="D42" i="13"/>
  <c r="V40" i="13"/>
  <c r="N40" i="13"/>
  <c r="L40" i="13"/>
  <c r="D40" i="13"/>
  <c r="V38" i="13"/>
  <c r="L38" i="13"/>
  <c r="D38" i="13"/>
  <c r="V36" i="13"/>
  <c r="N36" i="13"/>
  <c r="L36" i="13"/>
  <c r="D36" i="13"/>
  <c r="V34" i="13"/>
  <c r="L34" i="13"/>
  <c r="D34" i="13"/>
  <c r="AB57" i="13"/>
  <c r="L57" i="13"/>
  <c r="AB55" i="13"/>
  <c r="H55" i="13"/>
  <c r="F55" i="13"/>
  <c r="AF53" i="13"/>
  <c r="X53" i="13"/>
  <c r="P53" i="13"/>
  <c r="D53" i="13"/>
  <c r="F53" i="13"/>
  <c r="AF51" i="13"/>
  <c r="X51" i="13"/>
  <c r="P51" i="13"/>
  <c r="N51" i="13"/>
  <c r="F51" i="13"/>
  <c r="AF49" i="13"/>
  <c r="X49" i="13"/>
  <c r="P49" i="13"/>
  <c r="D49" i="13"/>
  <c r="AB47" i="13"/>
  <c r="H47" i="13"/>
  <c r="AB45" i="13"/>
  <c r="L45" i="13"/>
  <c r="N45" i="13"/>
  <c r="F45" i="13"/>
  <c r="AF43" i="13"/>
  <c r="X43" i="13"/>
  <c r="P43" i="13"/>
  <c r="N43" i="13"/>
  <c r="F43" i="13"/>
  <c r="AF41" i="13"/>
  <c r="X41" i="13"/>
  <c r="P41" i="13"/>
  <c r="D41" i="13"/>
  <c r="AB39" i="13"/>
  <c r="H39" i="13"/>
  <c r="AB37" i="13"/>
  <c r="L37" i="13"/>
  <c r="N37" i="13"/>
  <c r="F37" i="13"/>
  <c r="AF35" i="13"/>
  <c r="X35" i="13"/>
  <c r="P35" i="13"/>
  <c r="N35" i="13"/>
  <c r="F35" i="13"/>
  <c r="AF33" i="13"/>
  <c r="X33" i="13"/>
  <c r="P33" i="13"/>
  <c r="D33" i="13"/>
  <c r="V55" i="13"/>
  <c r="D55" i="13"/>
  <c r="H53" i="13"/>
  <c r="L51" i="13"/>
  <c r="D47" i="13"/>
  <c r="H45" i="13"/>
  <c r="L35" i="13"/>
  <c r="P54" i="13"/>
  <c r="X46" i="13"/>
  <c r="F46" i="13"/>
  <c r="X38" i="13"/>
  <c r="P34" i="13"/>
  <c r="X50" i="13"/>
  <c r="AF54" i="13"/>
  <c r="AH41" i="13"/>
  <c r="AH57" i="13"/>
  <c r="R49" i="13"/>
  <c r="V39" i="13"/>
  <c r="H37" i="13"/>
  <c r="Z33" i="13"/>
  <c r="AB52" i="13"/>
  <c r="AF50" i="13"/>
  <c r="AF42" i="13"/>
  <c r="N42" i="13"/>
  <c r="AB36" i="13"/>
  <c r="R57" i="13"/>
  <c r="V51" i="13"/>
  <c r="R45" i="13"/>
  <c r="AH37" i="13"/>
  <c r="AF46" i="13"/>
  <c r="AF34" i="13"/>
  <c r="D43" i="13"/>
  <c r="F34" i="13"/>
  <c r="F50" i="13"/>
  <c r="H41" i="13"/>
  <c r="H57" i="13"/>
  <c r="L39" i="13"/>
  <c r="L55" i="13"/>
  <c r="N46" i="13"/>
  <c r="N57" i="13"/>
  <c r="P40" i="13"/>
  <c r="P48" i="13"/>
  <c r="P56" i="13"/>
  <c r="R39" i="13"/>
  <c r="R47" i="13"/>
  <c r="R55" i="13"/>
  <c r="V37" i="13"/>
  <c r="V45" i="13"/>
  <c r="V53" i="13"/>
  <c r="X36" i="13"/>
  <c r="X44" i="13"/>
  <c r="X52" i="13"/>
  <c r="Z35" i="13"/>
  <c r="Z43" i="13"/>
  <c r="Z51" i="13"/>
  <c r="AB34" i="13"/>
  <c r="AB42" i="13"/>
  <c r="AB50" i="13"/>
  <c r="AF40" i="13"/>
  <c r="AF48" i="13"/>
  <c r="AF56" i="13"/>
  <c r="AH39" i="13"/>
  <c r="AH47" i="13"/>
  <c r="AH55" i="13"/>
  <c r="V56" i="13"/>
  <c r="N56" i="13"/>
  <c r="L56" i="13"/>
  <c r="D56" i="13"/>
  <c r="V54" i="13"/>
  <c r="N54" i="13"/>
  <c r="H54" i="13"/>
  <c r="AH52" i="13"/>
  <c r="Z52" i="13"/>
  <c r="R52" i="13"/>
  <c r="F52" i="13"/>
  <c r="H52" i="13"/>
  <c r="AH50" i="13"/>
  <c r="Z50" i="13"/>
  <c r="R50" i="13"/>
  <c r="H50" i="13"/>
  <c r="AH48" i="13"/>
  <c r="Z48" i="13"/>
  <c r="R48" i="13"/>
  <c r="F48" i="13"/>
  <c r="H48" i="13"/>
  <c r="AH46" i="13"/>
  <c r="Z46" i="13"/>
  <c r="R46" i="13"/>
  <c r="H46" i="13"/>
  <c r="AH44" i="13"/>
  <c r="Z44" i="13"/>
  <c r="R44" i="13"/>
  <c r="F44" i="13"/>
  <c r="H44" i="13"/>
  <c r="AH42" i="13"/>
  <c r="Z42" i="13"/>
  <c r="R42" i="13"/>
  <c r="H42" i="13"/>
  <c r="AH40" i="13"/>
  <c r="Z40" i="13"/>
  <c r="R40" i="13"/>
  <c r="F40" i="13"/>
  <c r="H40" i="13"/>
  <c r="AH38" i="13"/>
  <c r="Z38" i="13"/>
  <c r="R38" i="13"/>
  <c r="H38" i="13"/>
  <c r="AH36" i="13"/>
  <c r="Z36" i="13"/>
  <c r="R36" i="13"/>
  <c r="F36" i="13"/>
  <c r="H36" i="13"/>
  <c r="AH34" i="13"/>
  <c r="Z34" i="13"/>
  <c r="R34" i="13"/>
  <c r="H34" i="13"/>
  <c r="AF57" i="13"/>
  <c r="X57" i="13"/>
  <c r="P57" i="13"/>
  <c r="D57" i="13"/>
  <c r="F57" i="13"/>
  <c r="AF55" i="13"/>
  <c r="X55" i="13"/>
  <c r="P55" i="13"/>
  <c r="AB53" i="13"/>
  <c r="L53" i="13"/>
  <c r="AB51" i="13"/>
  <c r="H51" i="13"/>
  <c r="AB49" i="13"/>
  <c r="L49" i="13"/>
  <c r="N49" i="13"/>
  <c r="F49" i="13"/>
  <c r="AF47" i="13"/>
  <c r="X47" i="13"/>
  <c r="P47" i="13"/>
  <c r="N47" i="13"/>
  <c r="F47" i="13"/>
  <c r="AF45" i="13"/>
  <c r="X45" i="13"/>
  <c r="P45" i="13"/>
  <c r="D45" i="13"/>
  <c r="AB43" i="13"/>
  <c r="H43" i="13"/>
  <c r="AB41" i="13"/>
  <c r="L41" i="13"/>
  <c r="N41" i="13"/>
  <c r="F41" i="13"/>
  <c r="AF39" i="13"/>
  <c r="X39" i="13"/>
  <c r="P39" i="13"/>
  <c r="N39" i="13"/>
  <c r="F39" i="13"/>
  <c r="AF37" i="13"/>
  <c r="X37" i="13"/>
  <c r="P37" i="13"/>
  <c r="D37" i="13"/>
  <c r="AB35" i="13"/>
  <c r="H35" i="13"/>
  <c r="AB33" i="13"/>
  <c r="L33" i="13"/>
  <c r="N33" i="13"/>
  <c r="F33" i="13"/>
  <c r="N55" i="13"/>
  <c r="Z53" i="13"/>
  <c r="V47" i="13"/>
  <c r="Z45" i="13"/>
  <c r="AB56" i="13"/>
  <c r="X54" i="13"/>
  <c r="AB48" i="13"/>
  <c r="P46" i="13"/>
  <c r="AB40" i="13"/>
  <c r="F38" i="13"/>
  <c r="N34" i="13"/>
  <c r="P50" i="13"/>
  <c r="V43" i="13"/>
  <c r="Z41" i="13"/>
  <c r="AF38" i="13"/>
  <c r="AH33" i="13"/>
  <c r="AH49" i="13"/>
  <c r="Z49" i="13"/>
  <c r="L43" i="13"/>
  <c r="D39" i="13"/>
  <c r="R37" i="13"/>
  <c r="Z37" i="13"/>
  <c r="R33" i="13"/>
  <c r="N50" i="13"/>
  <c r="X42" i="13"/>
  <c r="P42" i="13"/>
  <c r="AH45" i="13"/>
  <c r="R53" i="13"/>
  <c r="Z57" i="13"/>
  <c r="R41" i="13"/>
  <c r="V35" i="13"/>
  <c r="F54" i="13"/>
  <c r="P38" i="13"/>
  <c r="T36" i="13"/>
  <c r="M103" i="12"/>
  <c r="A95" i="12"/>
  <c r="I103" i="12"/>
  <c r="A91" i="12"/>
  <c r="E103" i="12"/>
  <c r="A87" i="12"/>
  <c r="A99" i="12"/>
  <c r="J103" i="12"/>
  <c r="A92" i="12"/>
  <c r="B103" i="12"/>
  <c r="A84" i="12"/>
  <c r="F13" i="13"/>
  <c r="J13" i="13"/>
  <c r="N13" i="13"/>
  <c r="R13" i="13"/>
  <c r="V13" i="13"/>
  <c r="Z13" i="13"/>
  <c r="AD13" i="13"/>
  <c r="AH13" i="13"/>
  <c r="B13" i="13"/>
  <c r="AD4" i="13"/>
  <c r="H4" i="13"/>
  <c r="P4" i="13"/>
  <c r="L4" i="13"/>
  <c r="AD6" i="13"/>
  <c r="H6" i="13"/>
  <c r="P6" i="13"/>
  <c r="L6" i="13"/>
  <c r="AD8" i="13"/>
  <c r="H8" i="13"/>
  <c r="P8" i="13"/>
  <c r="L8" i="13"/>
  <c r="AD10" i="13"/>
  <c r="H10" i="13"/>
  <c r="P10" i="13"/>
  <c r="L10" i="13"/>
  <c r="AD12" i="13"/>
  <c r="H12" i="13"/>
  <c r="P12" i="13"/>
  <c r="L12" i="13"/>
  <c r="AB14" i="13"/>
  <c r="X14" i="13"/>
  <c r="T14" i="13"/>
  <c r="N14" i="13"/>
  <c r="J14" i="13"/>
  <c r="F14" i="13"/>
  <c r="B14" i="13"/>
  <c r="Z16" i="13"/>
  <c r="V16" i="13"/>
  <c r="P16" i="13"/>
  <c r="L16" i="13"/>
  <c r="H16" i="13"/>
  <c r="D16" i="13"/>
  <c r="AB18" i="13"/>
  <c r="X18" i="13"/>
  <c r="T18" i="13"/>
  <c r="N18" i="13"/>
  <c r="J18" i="13"/>
  <c r="F18" i="13"/>
  <c r="B18" i="13"/>
  <c r="Z20" i="13"/>
  <c r="V20" i="13"/>
  <c r="P20" i="13"/>
  <c r="L20" i="13"/>
  <c r="H20" i="13"/>
  <c r="D20" i="13"/>
  <c r="AB22" i="13"/>
  <c r="X22" i="13"/>
  <c r="N22" i="13"/>
  <c r="F22" i="13"/>
  <c r="Z24" i="13"/>
  <c r="V24" i="13"/>
  <c r="P24" i="13"/>
  <c r="L24" i="13"/>
  <c r="H24" i="13"/>
  <c r="D24" i="13"/>
  <c r="AB26" i="13"/>
  <c r="X26" i="13"/>
  <c r="N26" i="13"/>
  <c r="F26" i="13"/>
  <c r="AB6" i="13"/>
  <c r="AB10" i="13"/>
  <c r="AH4" i="13"/>
  <c r="AH8" i="13"/>
  <c r="AH12" i="13"/>
  <c r="AF4" i="13"/>
  <c r="T4" i="13"/>
  <c r="X6" i="13"/>
  <c r="AF8" i="13"/>
  <c r="T8" i="13"/>
  <c r="X10" i="13"/>
  <c r="AF12" i="13"/>
  <c r="T12" i="13"/>
  <c r="AD14" i="13"/>
  <c r="AD16" i="13"/>
  <c r="AD20" i="13"/>
  <c r="Z6" i="13"/>
  <c r="Z10" i="13"/>
  <c r="AF16" i="13"/>
  <c r="AF20" i="13"/>
  <c r="AF24" i="13"/>
  <c r="AH18" i="13"/>
  <c r="AH22" i="13"/>
  <c r="AH26" i="13"/>
  <c r="V6" i="13"/>
  <c r="V10" i="13"/>
  <c r="R14" i="13"/>
  <c r="R18" i="13"/>
  <c r="R22" i="13"/>
  <c r="R26" i="13"/>
  <c r="B17" i="13"/>
  <c r="D11" i="13"/>
  <c r="D21" i="13"/>
  <c r="F17" i="13"/>
  <c r="F25" i="13"/>
  <c r="F6" i="13"/>
  <c r="F10" i="13"/>
  <c r="D103" i="12"/>
  <c r="A86" i="12"/>
  <c r="D27" i="13"/>
  <c r="F27" i="13"/>
  <c r="H19" i="13"/>
  <c r="J9" i="13"/>
  <c r="J19" i="13"/>
  <c r="L9" i="13"/>
  <c r="L19" i="13"/>
  <c r="L27" i="13"/>
  <c r="N9" i="13"/>
  <c r="N19" i="13"/>
  <c r="N27" i="13"/>
  <c r="P9" i="13"/>
  <c r="P19" i="13"/>
  <c r="P27" i="13"/>
  <c r="R9" i="13"/>
  <c r="R19" i="13"/>
  <c r="R27" i="13"/>
  <c r="T11" i="13"/>
  <c r="V9" i="13"/>
  <c r="V19" i="13"/>
  <c r="V27" i="13"/>
  <c r="X11" i="13"/>
  <c r="X21" i="13"/>
  <c r="Z5" i="13"/>
  <c r="Z15" i="13"/>
  <c r="Z23" i="13"/>
  <c r="AB7" i="13"/>
  <c r="AB17" i="13"/>
  <c r="AB25" i="13"/>
  <c r="AD9" i="13"/>
  <c r="AD19" i="13"/>
  <c r="AF9" i="13"/>
  <c r="AF19" i="13"/>
  <c r="AF27" i="13"/>
  <c r="AH9" i="13"/>
  <c r="AH19" i="13"/>
  <c r="AH27" i="13"/>
  <c r="T25" i="13"/>
  <c r="A97" i="12"/>
  <c r="O103" i="12"/>
  <c r="A93" i="12"/>
  <c r="K103" i="12"/>
  <c r="A89" i="12"/>
  <c r="G103" i="12"/>
  <c r="C103" i="12"/>
  <c r="A85" i="12"/>
  <c r="N103" i="12"/>
  <c r="A96" i="12"/>
  <c r="F103" i="12"/>
  <c r="A88" i="12"/>
  <c r="D13" i="13"/>
  <c r="H13" i="13"/>
  <c r="L13" i="13"/>
  <c r="P13" i="13"/>
  <c r="T13" i="13"/>
  <c r="X13" i="13"/>
  <c r="AB13" i="13"/>
  <c r="AF13" i="13"/>
  <c r="A100" i="12"/>
  <c r="R4" i="13"/>
  <c r="D4" i="13"/>
  <c r="N4" i="13"/>
  <c r="J4" i="13"/>
  <c r="R6" i="13"/>
  <c r="D6" i="13"/>
  <c r="N6" i="13"/>
  <c r="J6" i="13"/>
  <c r="R8" i="13"/>
  <c r="D8" i="13"/>
  <c r="N8" i="13"/>
  <c r="J8" i="13"/>
  <c r="R10" i="13"/>
  <c r="D10" i="13"/>
  <c r="N10" i="13"/>
  <c r="J10" i="13"/>
  <c r="R12" i="13"/>
  <c r="D12" i="13"/>
  <c r="N12" i="13"/>
  <c r="J12" i="13"/>
  <c r="Z14" i="13"/>
  <c r="V14" i="13"/>
  <c r="P14" i="13"/>
  <c r="L14" i="13"/>
  <c r="H14" i="13"/>
  <c r="D14" i="13"/>
  <c r="AB16" i="13"/>
  <c r="X16" i="13"/>
  <c r="T16" i="13"/>
  <c r="N16" i="13"/>
  <c r="J16" i="13"/>
  <c r="F16" i="13"/>
  <c r="B16" i="13"/>
  <c r="Z18" i="13"/>
  <c r="V18" i="13"/>
  <c r="P18" i="13"/>
  <c r="L18" i="13"/>
  <c r="H18" i="13"/>
  <c r="D18" i="13"/>
  <c r="AB20" i="13"/>
  <c r="X20" i="13"/>
  <c r="T20" i="13"/>
  <c r="N20" i="13"/>
  <c r="J20" i="13"/>
  <c r="F20" i="13"/>
  <c r="B20" i="13"/>
  <c r="Z22" i="13"/>
  <c r="V22" i="13"/>
  <c r="P22" i="13"/>
  <c r="L22" i="13"/>
  <c r="H22" i="13"/>
  <c r="D22" i="13"/>
  <c r="AB24" i="13"/>
  <c r="X24" i="13"/>
  <c r="N24" i="13"/>
  <c r="F24" i="13"/>
  <c r="Z26" i="13"/>
  <c r="V26" i="13"/>
  <c r="P26" i="13"/>
  <c r="L26" i="13"/>
  <c r="H26" i="13"/>
  <c r="D26" i="13"/>
  <c r="AB4" i="13"/>
  <c r="AB8" i="13"/>
  <c r="AB12" i="13"/>
  <c r="AH6" i="13"/>
  <c r="AH10" i="13"/>
  <c r="H103" i="12"/>
  <c r="A90" i="12"/>
  <c r="X4" i="13"/>
  <c r="AF6" i="13"/>
  <c r="T6" i="13"/>
  <c r="X8" i="13"/>
  <c r="AF10" i="13"/>
  <c r="T10" i="13"/>
  <c r="X12" i="13"/>
  <c r="AH14" i="13"/>
  <c r="AH16" i="13"/>
  <c r="AD18" i="13"/>
  <c r="Z4" i="13"/>
  <c r="Z8" i="13"/>
  <c r="Z12" i="13"/>
  <c r="AF14" i="13"/>
  <c r="AF18" i="13"/>
  <c r="AF22" i="13"/>
  <c r="AF26" i="13"/>
  <c r="AH20" i="13"/>
  <c r="AH24" i="13"/>
  <c r="L103" i="12"/>
  <c r="A94" i="12"/>
  <c r="V4" i="13"/>
  <c r="V8" i="13"/>
  <c r="V12" i="13"/>
  <c r="R16" i="13"/>
  <c r="R20" i="13"/>
  <c r="R24" i="13"/>
  <c r="P103" i="12"/>
  <c r="A98" i="12"/>
  <c r="B21" i="13"/>
  <c r="D7" i="13"/>
  <c r="D17" i="13"/>
  <c r="D25" i="13"/>
  <c r="F21" i="13"/>
  <c r="F4" i="13"/>
  <c r="F8" i="13"/>
  <c r="F12" i="13"/>
  <c r="D19" i="13"/>
  <c r="F19" i="13"/>
  <c r="H9" i="13"/>
  <c r="H27" i="13"/>
  <c r="J15" i="13"/>
  <c r="L5" i="13"/>
  <c r="L15" i="13"/>
  <c r="L23" i="13"/>
  <c r="N5" i="13"/>
  <c r="N15" i="13"/>
  <c r="N23" i="13"/>
  <c r="P5" i="13"/>
  <c r="P15" i="13"/>
  <c r="P23" i="13"/>
  <c r="R5" i="13"/>
  <c r="R15" i="13"/>
  <c r="R23" i="13"/>
  <c r="T7" i="13"/>
  <c r="V5" i="13"/>
  <c r="V15" i="13"/>
  <c r="V23" i="13"/>
  <c r="X7" i="13"/>
  <c r="X17" i="13"/>
  <c r="X25" i="13"/>
  <c r="Z9" i="13"/>
  <c r="Z19" i="13"/>
  <c r="Z27" i="13"/>
  <c r="AB11" i="13"/>
  <c r="AB21" i="13"/>
  <c r="AD5" i="13"/>
  <c r="AD15" i="13"/>
  <c r="AF5" i="13"/>
  <c r="AF15" i="13"/>
  <c r="AF23" i="13"/>
  <c r="AH5" i="13"/>
  <c r="AH15" i="13"/>
  <c r="AH23" i="13"/>
  <c r="T27" i="13"/>
  <c r="B27" i="13"/>
  <c r="W103" i="12" l="1"/>
  <c r="U103" i="12"/>
  <c r="V103" i="12"/>
  <c r="T103" i="12"/>
  <c r="AJ23" i="13"/>
  <c r="AP82" i="13"/>
  <c r="AJ27" i="13"/>
  <c r="AN27" i="13"/>
  <c r="T73" i="13"/>
  <c r="AN73" i="13"/>
  <c r="AJ82" i="13"/>
  <c r="B82" i="13"/>
  <c r="AD68" i="13"/>
  <c r="AP68" i="13"/>
  <c r="AL86" i="13"/>
  <c r="T65" i="13"/>
  <c r="AN65" i="13"/>
  <c r="T63" i="13"/>
  <c r="AN63" i="13"/>
  <c r="T67" i="13"/>
  <c r="AN67" i="13"/>
  <c r="AD64" i="13"/>
  <c r="AP64" i="13"/>
  <c r="AD74" i="13"/>
  <c r="AP74" i="13"/>
  <c r="AD80" i="13"/>
  <c r="AP80" i="13"/>
  <c r="B66" i="13"/>
  <c r="AJ66" i="13"/>
  <c r="AN77" i="13"/>
  <c r="T77" i="13"/>
  <c r="AD86" i="13"/>
  <c r="AP86" i="13"/>
  <c r="AD70" i="13"/>
  <c r="AP70" i="13"/>
  <c r="AN81" i="13"/>
  <c r="T81" i="13"/>
  <c r="J74" i="13"/>
  <c r="AL74" i="13"/>
  <c r="AJ78" i="13"/>
  <c r="B78" i="13"/>
  <c r="T75" i="13"/>
  <c r="AN75" i="13"/>
  <c r="AN79" i="13"/>
  <c r="T79" i="13"/>
  <c r="AN83" i="13"/>
  <c r="T83" i="13"/>
  <c r="AN87" i="13"/>
  <c r="T87" i="13"/>
  <c r="AD63" i="13"/>
  <c r="AP63" i="13"/>
  <c r="B65" i="13"/>
  <c r="AJ65" i="13"/>
  <c r="J65" i="13"/>
  <c r="AL65" i="13"/>
  <c r="AD67" i="13"/>
  <c r="AP67" i="13"/>
  <c r="B69" i="13"/>
  <c r="AJ69" i="13"/>
  <c r="J69" i="13"/>
  <c r="AL69" i="13"/>
  <c r="AD71" i="13"/>
  <c r="AP71" i="13"/>
  <c r="B73" i="13"/>
  <c r="AJ73" i="13"/>
  <c r="J73" i="13"/>
  <c r="AL73" i="13"/>
  <c r="AD75" i="13"/>
  <c r="AP75" i="13"/>
  <c r="AJ77" i="13"/>
  <c r="B77" i="13"/>
  <c r="J77" i="13"/>
  <c r="AL77" i="13"/>
  <c r="AP79" i="13"/>
  <c r="AD79" i="13"/>
  <c r="AJ81" i="13"/>
  <c r="B81" i="13"/>
  <c r="J81" i="13"/>
  <c r="AL81" i="13"/>
  <c r="AP83" i="13"/>
  <c r="AD83" i="13"/>
  <c r="AJ85" i="13"/>
  <c r="B85" i="13"/>
  <c r="J85" i="13"/>
  <c r="AL85" i="13"/>
  <c r="AP85" i="13"/>
  <c r="AD85" i="13"/>
  <c r="AJ87" i="13"/>
  <c r="B87" i="13"/>
  <c r="J87" i="13"/>
  <c r="AL87" i="13"/>
  <c r="J64" i="13"/>
  <c r="AL64" i="13"/>
  <c r="T64" i="13"/>
  <c r="AN64" i="13"/>
  <c r="T66" i="13"/>
  <c r="AN66" i="13"/>
  <c r="B68" i="13"/>
  <c r="AJ68" i="13"/>
  <c r="J72" i="13"/>
  <c r="AL72" i="13"/>
  <c r="T72" i="13"/>
  <c r="AN72" i="13"/>
  <c r="T74" i="13"/>
  <c r="AN74" i="13"/>
  <c r="B76" i="13"/>
  <c r="AJ76" i="13"/>
  <c r="J80" i="13"/>
  <c r="AL80" i="13"/>
  <c r="AN80" i="13"/>
  <c r="T80" i="13"/>
  <c r="AN82" i="13"/>
  <c r="T82" i="13"/>
  <c r="J84" i="13"/>
  <c r="AL84" i="13"/>
  <c r="AN84" i="13"/>
  <c r="T84" i="13"/>
  <c r="AD72" i="13"/>
  <c r="AP72" i="13"/>
  <c r="J70" i="13"/>
  <c r="AL70" i="13"/>
  <c r="AD76" i="13"/>
  <c r="AP76" i="13"/>
  <c r="AD84" i="13"/>
  <c r="AP84" i="13"/>
  <c r="T69" i="13"/>
  <c r="AN69" i="13"/>
  <c r="AN85" i="13"/>
  <c r="T85" i="13"/>
  <c r="AD78" i="13"/>
  <c r="AP78" i="13"/>
  <c r="J66" i="13"/>
  <c r="AL66" i="13"/>
  <c r="AD66" i="13"/>
  <c r="AP66" i="13"/>
  <c r="B70" i="13"/>
  <c r="AJ70" i="13"/>
  <c r="B74" i="13"/>
  <c r="AJ74" i="13"/>
  <c r="J78" i="13"/>
  <c r="AL78" i="13"/>
  <c r="J82" i="13"/>
  <c r="AL82" i="13"/>
  <c r="AJ86" i="13"/>
  <c r="B86" i="13"/>
  <c r="T71" i="13"/>
  <c r="AN71" i="13"/>
  <c r="B63" i="13"/>
  <c r="AJ63" i="13"/>
  <c r="J63" i="13"/>
  <c r="AL63" i="13"/>
  <c r="AD65" i="13"/>
  <c r="AP65" i="13"/>
  <c r="B67" i="13"/>
  <c r="AJ67" i="13"/>
  <c r="J67" i="13"/>
  <c r="AL67" i="13"/>
  <c r="AD69" i="13"/>
  <c r="AP69" i="13"/>
  <c r="B71" i="13"/>
  <c r="AJ71" i="13"/>
  <c r="J71" i="13"/>
  <c r="AL71" i="13"/>
  <c r="AD73" i="13"/>
  <c r="AP73" i="13"/>
  <c r="B75" i="13"/>
  <c r="AJ75" i="13"/>
  <c r="J75" i="13"/>
  <c r="AL75" i="13"/>
  <c r="AP77" i="13"/>
  <c r="AD77" i="13"/>
  <c r="AJ79" i="13"/>
  <c r="B79" i="13"/>
  <c r="J79" i="13"/>
  <c r="AL79" i="13"/>
  <c r="AP81" i="13"/>
  <c r="AD81" i="13"/>
  <c r="AJ83" i="13"/>
  <c r="B83" i="13"/>
  <c r="J83" i="13"/>
  <c r="AL83" i="13"/>
  <c r="AP87" i="13"/>
  <c r="AD87" i="13"/>
  <c r="B64" i="13"/>
  <c r="AJ64" i="13"/>
  <c r="J68" i="13"/>
  <c r="AL68" i="13"/>
  <c r="T68" i="13"/>
  <c r="AN68" i="13"/>
  <c r="T70" i="13"/>
  <c r="AN70" i="13"/>
  <c r="B72" i="13"/>
  <c r="AJ72" i="13"/>
  <c r="J76" i="13"/>
  <c r="AL76" i="13"/>
  <c r="T76" i="13"/>
  <c r="AN76" i="13"/>
  <c r="AN78" i="13"/>
  <c r="T78" i="13"/>
  <c r="AJ80" i="13"/>
  <c r="B80" i="13"/>
  <c r="AJ84" i="13"/>
  <c r="B84" i="13"/>
  <c r="AN86" i="13"/>
  <c r="T86" i="13"/>
  <c r="J36" i="13"/>
  <c r="AL36" i="13"/>
  <c r="J44" i="13"/>
  <c r="AL44" i="13"/>
  <c r="J52" i="13"/>
  <c r="AL52" i="13"/>
  <c r="AJ48" i="13"/>
  <c r="B48" i="13"/>
  <c r="AD51" i="13"/>
  <c r="AP51" i="13"/>
  <c r="T33" i="13"/>
  <c r="AN33" i="13"/>
  <c r="T35" i="13"/>
  <c r="AN35" i="13"/>
  <c r="B37" i="13"/>
  <c r="AJ37" i="13"/>
  <c r="J37" i="13"/>
  <c r="AL37" i="13"/>
  <c r="T41" i="13"/>
  <c r="AN41" i="13"/>
  <c r="B43" i="13"/>
  <c r="AJ43" i="13"/>
  <c r="J43" i="13"/>
  <c r="AL43" i="13"/>
  <c r="T43" i="13"/>
  <c r="AN43" i="13"/>
  <c r="B45" i="13"/>
  <c r="AJ45" i="13"/>
  <c r="J45" i="13"/>
  <c r="AL45" i="13"/>
  <c r="AN49" i="13"/>
  <c r="T49" i="13"/>
  <c r="AJ51" i="13"/>
  <c r="B51" i="13"/>
  <c r="J51" i="13"/>
  <c r="AL51" i="13"/>
  <c r="AN51" i="13"/>
  <c r="T51" i="13"/>
  <c r="AJ53" i="13"/>
  <c r="B53" i="13"/>
  <c r="J53" i="13"/>
  <c r="AL53" i="13"/>
  <c r="AN53" i="13"/>
  <c r="T53" i="13"/>
  <c r="AJ55" i="13"/>
  <c r="B55" i="13"/>
  <c r="J55" i="13"/>
  <c r="AL55" i="13"/>
  <c r="B34" i="13"/>
  <c r="AJ34" i="13"/>
  <c r="B38" i="13"/>
  <c r="AJ38" i="13"/>
  <c r="B42" i="13"/>
  <c r="AJ42" i="13"/>
  <c r="B46" i="13"/>
  <c r="AJ46" i="13"/>
  <c r="AJ50" i="13"/>
  <c r="B50" i="13"/>
  <c r="AJ54" i="13"/>
  <c r="B54" i="13"/>
  <c r="AP54" i="13"/>
  <c r="AD54" i="13"/>
  <c r="AP56" i="13"/>
  <c r="AD56" i="13"/>
  <c r="AD57" i="13"/>
  <c r="AP57" i="13"/>
  <c r="AD49" i="13"/>
  <c r="AP49" i="13"/>
  <c r="AD41" i="13"/>
  <c r="AP41" i="13"/>
  <c r="AN54" i="13"/>
  <c r="T54" i="13"/>
  <c r="T46" i="13"/>
  <c r="AN46" i="13"/>
  <c r="T38" i="13"/>
  <c r="AN38" i="13"/>
  <c r="J48" i="13"/>
  <c r="AL48" i="13"/>
  <c r="AJ52" i="13"/>
  <c r="B52" i="13"/>
  <c r="B36" i="13"/>
  <c r="AJ36" i="13"/>
  <c r="B33" i="13"/>
  <c r="AJ33" i="13"/>
  <c r="J33" i="13"/>
  <c r="AL33" i="13"/>
  <c r="AD47" i="13"/>
  <c r="AP47" i="13"/>
  <c r="AD39" i="13"/>
  <c r="AP39" i="13"/>
  <c r="B40" i="13"/>
  <c r="AJ40" i="13"/>
  <c r="AN36" i="13"/>
  <c r="AD35" i="13"/>
  <c r="AP35" i="13"/>
  <c r="B35" i="13"/>
  <c r="AJ35" i="13"/>
  <c r="J35" i="13"/>
  <c r="AL35" i="13"/>
  <c r="AD33" i="13"/>
  <c r="AP33" i="13"/>
  <c r="AJ56" i="13"/>
  <c r="B56" i="13"/>
  <c r="AD55" i="13"/>
  <c r="AP55" i="13"/>
  <c r="T44" i="13"/>
  <c r="AN44" i="13"/>
  <c r="AD43" i="13"/>
  <c r="AP43" i="13"/>
  <c r="AN52" i="13"/>
  <c r="T52" i="13"/>
  <c r="T40" i="13"/>
  <c r="AN40" i="13"/>
  <c r="AN48" i="13"/>
  <c r="T48" i="13"/>
  <c r="AN56" i="13"/>
  <c r="T56" i="13"/>
  <c r="T37" i="13"/>
  <c r="AN37" i="13"/>
  <c r="B39" i="13"/>
  <c r="AJ39" i="13"/>
  <c r="J39" i="13"/>
  <c r="AL39" i="13"/>
  <c r="T39" i="13"/>
  <c r="AN39" i="13"/>
  <c r="B41" i="13"/>
  <c r="AJ41" i="13"/>
  <c r="J41" i="13"/>
  <c r="AL41" i="13"/>
  <c r="T45" i="13"/>
  <c r="AN45" i="13"/>
  <c r="AJ47" i="13"/>
  <c r="B47" i="13"/>
  <c r="J47" i="13"/>
  <c r="AL47" i="13"/>
  <c r="AN47" i="13"/>
  <c r="T47" i="13"/>
  <c r="AJ49" i="13"/>
  <c r="B49" i="13"/>
  <c r="J49" i="13"/>
  <c r="AL49" i="13"/>
  <c r="AN55" i="13"/>
  <c r="T55" i="13"/>
  <c r="AJ57" i="13"/>
  <c r="B57" i="13"/>
  <c r="J57" i="13"/>
  <c r="AL57" i="13"/>
  <c r="AN57" i="13"/>
  <c r="T57" i="13"/>
  <c r="J34" i="13"/>
  <c r="AL34" i="13"/>
  <c r="AD34" i="13"/>
  <c r="AP34" i="13"/>
  <c r="AD36" i="13"/>
  <c r="AP36" i="13"/>
  <c r="J38" i="13"/>
  <c r="AL38" i="13"/>
  <c r="AD38" i="13"/>
  <c r="AP38" i="13"/>
  <c r="AD40" i="13"/>
  <c r="AP40" i="13"/>
  <c r="J42" i="13"/>
  <c r="AL42" i="13"/>
  <c r="AD42" i="13"/>
  <c r="AP42" i="13"/>
  <c r="AD44" i="13"/>
  <c r="AP44" i="13"/>
  <c r="J46" i="13"/>
  <c r="AL46" i="13"/>
  <c r="AD46" i="13"/>
  <c r="AP46" i="13"/>
  <c r="AP48" i="13"/>
  <c r="AD48" i="13"/>
  <c r="J50" i="13"/>
  <c r="AL50" i="13"/>
  <c r="AP50" i="13"/>
  <c r="AD50" i="13"/>
  <c r="AP52" i="13"/>
  <c r="AD52" i="13"/>
  <c r="J54" i="13"/>
  <c r="AL54" i="13"/>
  <c r="AD53" i="13"/>
  <c r="AP53" i="13"/>
  <c r="AD45" i="13"/>
  <c r="AP45" i="13"/>
  <c r="AD37" i="13"/>
  <c r="AP37" i="13"/>
  <c r="AN50" i="13"/>
  <c r="T50" i="13"/>
  <c r="T42" i="13"/>
  <c r="AN42" i="13"/>
  <c r="T34" i="13"/>
  <c r="AN34" i="13"/>
  <c r="J56" i="13"/>
  <c r="AL56" i="13"/>
  <c r="J40" i="13"/>
  <c r="AL40" i="13"/>
  <c r="B44" i="13"/>
  <c r="AJ44" i="13"/>
  <c r="AD23" i="13"/>
  <c r="AP23" i="13"/>
  <c r="J23" i="13"/>
  <c r="AL23" i="13"/>
  <c r="AD26" i="13"/>
  <c r="AP26" i="13"/>
  <c r="AD22" i="13"/>
  <c r="AP22" i="13"/>
  <c r="B24" i="13"/>
  <c r="AJ24" i="13"/>
  <c r="J24" i="13"/>
  <c r="AL24" i="13"/>
  <c r="T24" i="13"/>
  <c r="AN24" i="13"/>
  <c r="AN23" i="13"/>
  <c r="AN25" i="13"/>
  <c r="AD27" i="13"/>
  <c r="AP27" i="13"/>
  <c r="J27" i="13"/>
  <c r="AL27" i="13"/>
  <c r="B25" i="13"/>
  <c r="AJ25" i="13"/>
  <c r="AD24" i="13"/>
  <c r="AP24" i="13"/>
  <c r="B26" i="13"/>
  <c r="AJ26" i="13"/>
  <c r="J26" i="13"/>
  <c r="AL26" i="13"/>
  <c r="T26" i="13"/>
  <c r="AN26" i="13"/>
  <c r="B22" i="13"/>
  <c r="AJ22" i="13"/>
  <c r="J22" i="13"/>
  <c r="AL22" i="13"/>
  <c r="T22" i="13"/>
  <c r="AN22" i="13"/>
  <c r="AP1" i="13"/>
  <c r="H12" i="7" s="1"/>
  <c r="AN1" i="13"/>
  <c r="F12" i="7" s="1"/>
  <c r="AL1" i="13"/>
  <c r="D12" i="7" s="1"/>
  <c r="AJ1" i="13"/>
  <c r="B12" i="7" s="1"/>
  <c r="AH2" i="13"/>
  <c r="AI63" i="13" s="1"/>
  <c r="AF2" i="13"/>
  <c r="AG46" i="13" s="1"/>
  <c r="AD2" i="13"/>
  <c r="AE19" i="13" s="1"/>
  <c r="AB2" i="13"/>
  <c r="AC85" i="13" s="1"/>
  <c r="Z2" i="13"/>
  <c r="AA41" i="13" s="1"/>
  <c r="X2" i="13"/>
  <c r="Y87" i="13" s="1"/>
  <c r="V2" i="13"/>
  <c r="W37" i="13" s="1"/>
  <c r="T2" i="13"/>
  <c r="U36" i="13" s="1"/>
  <c r="R2" i="13"/>
  <c r="S38" i="13" s="1"/>
  <c r="P2" i="13"/>
  <c r="Q35" i="13" s="1"/>
  <c r="N2" i="13"/>
  <c r="O20" i="13" s="1"/>
  <c r="L2" i="13"/>
  <c r="M40" i="13" s="1"/>
  <c r="J2" i="13"/>
  <c r="H2" i="13"/>
  <c r="I82" i="13" s="1"/>
  <c r="F2" i="13"/>
  <c r="G25" i="13" s="1"/>
  <c r="D2" i="13"/>
  <c r="E78" i="13" s="1"/>
  <c r="B2" i="13"/>
  <c r="A3" i="13"/>
  <c r="F13" i="7"/>
  <c r="B13" i="7"/>
  <c r="AH1" i="13"/>
  <c r="AF1" i="13"/>
  <c r="P102" i="12"/>
  <c r="AD1" i="13" s="1"/>
  <c r="AD7" i="7" s="1"/>
  <c r="O102" i="12"/>
  <c r="AB1" i="13" s="1"/>
  <c r="AB7" i="7" s="1"/>
  <c r="N102" i="12"/>
  <c r="Z1" i="13" s="1"/>
  <c r="Z7" i="7" s="1"/>
  <c r="M102" i="12"/>
  <c r="X1" i="13" s="1"/>
  <c r="X7" i="7" s="1"/>
  <c r="L102" i="12"/>
  <c r="V1" i="13" s="1"/>
  <c r="V7" i="7" s="1"/>
  <c r="K102" i="12"/>
  <c r="T1" i="13" s="1"/>
  <c r="T7" i="7" s="1"/>
  <c r="J102" i="12"/>
  <c r="R1" i="13" s="1"/>
  <c r="R7" i="7" s="1"/>
  <c r="I102" i="12"/>
  <c r="P1" i="13" s="1"/>
  <c r="P7" i="7" s="1"/>
  <c r="H102" i="12"/>
  <c r="N1" i="13" s="1"/>
  <c r="N7" i="7" s="1"/>
  <c r="G102" i="12"/>
  <c r="L1" i="13" s="1"/>
  <c r="L7" i="7" s="1"/>
  <c r="F102" i="12"/>
  <c r="J1" i="13" s="1"/>
  <c r="J7" i="7" s="1"/>
  <c r="E102" i="12"/>
  <c r="H1" i="13" s="1"/>
  <c r="H7" i="7" s="1"/>
  <c r="D102" i="12"/>
  <c r="F1" i="13" s="1"/>
  <c r="F7" i="7" s="1"/>
  <c r="C102" i="12"/>
  <c r="D1" i="13" s="1"/>
  <c r="D7" i="7" s="1"/>
  <c r="B102" i="12"/>
  <c r="B1" i="13" s="1"/>
  <c r="B7" i="7" s="1"/>
  <c r="AH3" i="13"/>
  <c r="AF3" i="13"/>
  <c r="AP16" i="13"/>
  <c r="AP14" i="13"/>
  <c r="AP8" i="13"/>
  <c r="AB3" i="13"/>
  <c r="Z3" i="13"/>
  <c r="X3" i="13"/>
  <c r="V3" i="13"/>
  <c r="AN18" i="13"/>
  <c r="R3" i="13"/>
  <c r="P3" i="13"/>
  <c r="N3" i="13"/>
  <c r="L3" i="13"/>
  <c r="AL20" i="13"/>
  <c r="AL16" i="13"/>
  <c r="H3" i="13"/>
  <c r="F3" i="13"/>
  <c r="D3" i="13"/>
  <c r="AJ21" i="13"/>
  <c r="P3" i="7"/>
  <c r="N3" i="7"/>
  <c r="L3" i="7"/>
  <c r="J3" i="7"/>
  <c r="H3" i="7"/>
  <c r="F3" i="7"/>
  <c r="D3" i="7"/>
  <c r="B3" i="7"/>
  <c r="J86" i="2"/>
  <c r="I86" i="2"/>
  <c r="H86" i="2"/>
  <c r="G86" i="2"/>
  <c r="F86" i="2"/>
  <c r="E86" i="2"/>
  <c r="D86" i="2"/>
  <c r="C86" i="2"/>
  <c r="B86" i="2"/>
  <c r="AM20" i="13" l="1"/>
  <c r="AQ14" i="13"/>
  <c r="U22" i="13"/>
  <c r="AO23" i="13"/>
  <c r="U42" i="13"/>
  <c r="AQ8" i="13"/>
  <c r="AQ16" i="13"/>
  <c r="S67" i="13"/>
  <c r="E40" i="13"/>
  <c r="G76" i="13"/>
  <c r="O74" i="13"/>
  <c r="E53" i="13"/>
  <c r="Y66" i="13"/>
  <c r="O46" i="13"/>
  <c r="C22" i="13"/>
  <c r="AE24" i="13"/>
  <c r="AE22" i="13"/>
  <c r="C44" i="13"/>
  <c r="AE53" i="13"/>
  <c r="AE44" i="13"/>
  <c r="AE38" i="13"/>
  <c r="C41" i="13"/>
  <c r="U37" i="13"/>
  <c r="AE35" i="13"/>
  <c r="AA71" i="13"/>
  <c r="S26" i="13"/>
  <c r="AQ26" i="13"/>
  <c r="AE70" i="13"/>
  <c r="AE80" i="13"/>
  <c r="AG34" i="13"/>
  <c r="AC18" i="13"/>
  <c r="G50" i="13"/>
  <c r="AA24" i="13"/>
  <c r="AQ48" i="13"/>
  <c r="AO56" i="13"/>
  <c r="AE43" i="13"/>
  <c r="AE33" i="13"/>
  <c r="AM44" i="13"/>
  <c r="C80" i="13"/>
  <c r="AE81" i="13"/>
  <c r="AM75" i="13"/>
  <c r="AQ65" i="13"/>
  <c r="C86" i="13"/>
  <c r="C78" i="13"/>
  <c r="AQ86" i="13"/>
  <c r="AQ74" i="13"/>
  <c r="E56" i="13"/>
  <c r="Q51" i="13"/>
  <c r="M39" i="13"/>
  <c r="AG67" i="13"/>
  <c r="AI87" i="13"/>
  <c r="G10" i="13"/>
  <c r="AI46" i="13"/>
  <c r="A9" i="7"/>
  <c r="A14" i="7"/>
  <c r="AQ37" i="13"/>
  <c r="AQ46" i="13"/>
  <c r="U48" i="13"/>
  <c r="AO44" i="13"/>
  <c r="U33" i="13"/>
  <c r="K44" i="13"/>
  <c r="C72" i="13"/>
  <c r="C64" i="13"/>
  <c r="AQ81" i="13"/>
  <c r="K75" i="13"/>
  <c r="C71" i="13"/>
  <c r="AE65" i="13"/>
  <c r="AO87" i="13"/>
  <c r="AE86" i="13"/>
  <c r="AE74" i="13"/>
  <c r="S82" i="13"/>
  <c r="Y49" i="13"/>
  <c r="S74" i="13"/>
  <c r="O40" i="13"/>
  <c r="AE82" i="13"/>
  <c r="Q80" i="13"/>
  <c r="O23" i="13"/>
  <c r="AQ52" i="13"/>
  <c r="U45" i="13"/>
  <c r="U44" i="13"/>
  <c r="AO46" i="13"/>
  <c r="AQ57" i="13"/>
  <c r="C50" i="13"/>
  <c r="AM53" i="13"/>
  <c r="C51" i="13"/>
  <c r="AO43" i="13"/>
  <c r="AM37" i="13"/>
  <c r="AQ51" i="13"/>
  <c r="U78" i="13"/>
  <c r="AE87" i="13"/>
  <c r="AQ69" i="13"/>
  <c r="AQ66" i="13"/>
  <c r="AQ72" i="13"/>
  <c r="U80" i="13"/>
  <c r="AE85" i="13"/>
  <c r="C77" i="13"/>
  <c r="AQ71" i="13"/>
  <c r="U83" i="13"/>
  <c r="M75" i="13"/>
  <c r="Q87" i="13"/>
  <c r="M64" i="13"/>
  <c r="E36" i="13"/>
  <c r="Y53" i="13"/>
  <c r="Q82" i="13"/>
  <c r="AC11" i="13"/>
  <c r="I53" i="13"/>
  <c r="AQ27" i="13"/>
  <c r="AQ23" i="13"/>
  <c r="C36" i="13"/>
  <c r="U46" i="13"/>
  <c r="AE57" i="13"/>
  <c r="C34" i="13"/>
  <c r="K53" i="13"/>
  <c r="U43" i="13"/>
  <c r="K37" i="13"/>
  <c r="AG71" i="13"/>
  <c r="S79" i="13"/>
  <c r="Q65" i="13"/>
  <c r="O87" i="13"/>
  <c r="AC39" i="13"/>
  <c r="Q77" i="13"/>
  <c r="AI71" i="13"/>
  <c r="M56" i="13"/>
  <c r="U34" i="13"/>
  <c r="AE45" i="13"/>
  <c r="AQ50" i="13"/>
  <c r="K46" i="13"/>
  <c r="AE40" i="13"/>
  <c r="AE34" i="13"/>
  <c r="AO47" i="13"/>
  <c r="K41" i="13"/>
  <c r="C39" i="13"/>
  <c r="AQ47" i="13"/>
  <c r="C52" i="13"/>
  <c r="U54" i="13"/>
  <c r="AE56" i="13"/>
  <c r="C53" i="13"/>
  <c r="U49" i="13"/>
  <c r="AC65" i="13"/>
  <c r="S75" i="13"/>
  <c r="M52" i="13"/>
  <c r="Y84" i="13"/>
  <c r="S44" i="13"/>
  <c r="U18" i="13"/>
  <c r="AQ24" i="13"/>
  <c r="AO25" i="13"/>
  <c r="AQ22" i="13"/>
  <c r="AO42" i="13"/>
  <c r="AQ53" i="13"/>
  <c r="AQ44" i="13"/>
  <c r="AQ38" i="13"/>
  <c r="U55" i="13"/>
  <c r="AO37" i="13"/>
  <c r="AE47" i="13"/>
  <c r="M65" i="13"/>
  <c r="S68" i="13"/>
  <c r="AC55" i="13"/>
  <c r="G74" i="13"/>
  <c r="Y76" i="13"/>
  <c r="AK64" i="13"/>
  <c r="W86" i="13"/>
  <c r="H8" i="7"/>
  <c r="I7" i="13"/>
  <c r="I25" i="13"/>
  <c r="I15" i="13"/>
  <c r="I5" i="13"/>
  <c r="I21" i="13"/>
  <c r="I17" i="13"/>
  <c r="I23" i="13"/>
  <c r="I87" i="13"/>
  <c r="I11" i="13"/>
  <c r="I36" i="13"/>
  <c r="I52" i="13"/>
  <c r="I27" i="13"/>
  <c r="I24" i="13"/>
  <c r="I34" i="13"/>
  <c r="I22" i="13"/>
  <c r="I49" i="13"/>
  <c r="I76" i="13"/>
  <c r="I41" i="13"/>
  <c r="I12" i="13"/>
  <c r="I48" i="13"/>
  <c r="I20" i="13"/>
  <c r="I47" i="13"/>
  <c r="I63" i="13"/>
  <c r="I51" i="13"/>
  <c r="I54" i="13"/>
  <c r="I10" i="13"/>
  <c r="I74" i="13"/>
  <c r="I9" i="13"/>
  <c r="I67" i="13"/>
  <c r="I44" i="13"/>
  <c r="I16" i="13"/>
  <c r="I8" i="13"/>
  <c r="I56" i="13"/>
  <c r="I81" i="13"/>
  <c r="I50" i="13"/>
  <c r="I6" i="13"/>
  <c r="I80" i="13"/>
  <c r="I19" i="13"/>
  <c r="I73" i="13"/>
  <c r="I72" i="13"/>
  <c r="I4" i="13"/>
  <c r="I57" i="13"/>
  <c r="I45" i="13"/>
  <c r="I68" i="13"/>
  <c r="I33" i="13"/>
  <c r="I78" i="13"/>
  <c r="I85" i="13"/>
  <c r="I14" i="13"/>
  <c r="I40" i="13"/>
  <c r="I84" i="13"/>
  <c r="I75" i="13"/>
  <c r="I39" i="13"/>
  <c r="I55" i="13"/>
  <c r="I64" i="13"/>
  <c r="I79" i="13"/>
  <c r="I66" i="13"/>
  <c r="I69" i="13"/>
  <c r="W48" i="13"/>
  <c r="AO26" i="13"/>
  <c r="AO48" i="13"/>
  <c r="AK46" i="13"/>
  <c r="AO64" i="13"/>
  <c r="AO73" i="13"/>
  <c r="Y43" i="13"/>
  <c r="S63" i="13"/>
  <c r="I65" i="13"/>
  <c r="S86" i="13"/>
  <c r="AG48" i="13"/>
  <c r="O4" i="13"/>
  <c r="S37" i="13"/>
  <c r="I38" i="13"/>
  <c r="Q50" i="13"/>
  <c r="AK72" i="13"/>
  <c r="AM47" i="13"/>
  <c r="AK51" i="13"/>
  <c r="X8" i="7"/>
  <c r="Y9" i="13"/>
  <c r="Y27" i="13"/>
  <c r="Y19" i="13"/>
  <c r="Y5" i="13"/>
  <c r="Y15" i="13"/>
  <c r="Y23" i="13"/>
  <c r="Y26" i="13"/>
  <c r="Y56" i="13"/>
  <c r="Y83" i="13"/>
  <c r="Y73" i="13"/>
  <c r="Y82" i="13"/>
  <c r="Y41" i="13"/>
  <c r="Y54" i="13"/>
  <c r="Y21" i="13"/>
  <c r="Y74" i="13"/>
  <c r="Y68" i="13"/>
  <c r="Y11" i="13"/>
  <c r="Y39" i="13"/>
  <c r="Y20" i="13"/>
  <c r="Y4" i="13"/>
  <c r="Y24" i="13"/>
  <c r="Y45" i="13"/>
  <c r="Y52" i="13"/>
  <c r="Y50" i="13"/>
  <c r="Y12" i="13"/>
  <c r="Y42" i="13"/>
  <c r="Y25" i="13"/>
  <c r="Y22" i="13"/>
  <c r="Y10" i="13"/>
  <c r="Y51" i="13"/>
  <c r="Y33" i="13"/>
  <c r="Y71" i="13"/>
  <c r="Y18" i="13"/>
  <c r="Y57" i="13"/>
  <c r="Y81" i="13"/>
  <c r="Y14" i="13"/>
  <c r="Y78" i="13"/>
  <c r="Y67" i="13"/>
  <c r="Y65" i="13"/>
  <c r="Y55" i="13"/>
  <c r="Y35" i="13"/>
  <c r="Y72" i="13"/>
  <c r="Y17" i="13"/>
  <c r="Y80" i="13"/>
  <c r="Y77" i="13"/>
  <c r="Y36" i="13"/>
  <c r="Y38" i="13"/>
  <c r="Y47" i="13"/>
  <c r="Y16" i="13"/>
  <c r="Y6" i="13"/>
  <c r="Y37" i="13"/>
  <c r="Y70" i="13"/>
  <c r="Y85" i="13"/>
  <c r="Y13" i="13"/>
  <c r="Y8" i="13"/>
  <c r="Y75" i="13"/>
  <c r="Y64" i="13"/>
  <c r="Y34" i="13"/>
  <c r="AM36" i="13"/>
  <c r="AK75" i="13"/>
  <c r="AO69" i="13"/>
  <c r="AM81" i="13"/>
  <c r="AK21" i="13"/>
  <c r="H13" i="7"/>
  <c r="AQ25" i="13"/>
  <c r="L8" i="7"/>
  <c r="M21" i="13"/>
  <c r="M85" i="13"/>
  <c r="M25" i="13"/>
  <c r="M11" i="13"/>
  <c r="M17" i="13"/>
  <c r="M4" i="13"/>
  <c r="M14" i="13"/>
  <c r="M19" i="13"/>
  <c r="M71" i="13"/>
  <c r="M27" i="13"/>
  <c r="M20" i="13"/>
  <c r="M22" i="13"/>
  <c r="M23" i="13"/>
  <c r="M53" i="13"/>
  <c r="M74" i="13"/>
  <c r="M41" i="13"/>
  <c r="M8" i="13"/>
  <c r="M18" i="13"/>
  <c r="M15" i="13"/>
  <c r="M26" i="13"/>
  <c r="M33" i="13"/>
  <c r="M66" i="13"/>
  <c r="M63" i="13"/>
  <c r="M81" i="13"/>
  <c r="M79" i="13"/>
  <c r="M43" i="13"/>
  <c r="M10" i="13"/>
  <c r="M5" i="13"/>
  <c r="M9" i="13"/>
  <c r="M13" i="13"/>
  <c r="M49" i="13"/>
  <c r="M16" i="13"/>
  <c r="M55" i="13"/>
  <c r="M76" i="13"/>
  <c r="M36" i="13"/>
  <c r="M46" i="13"/>
  <c r="M68" i="13"/>
  <c r="M47" i="13"/>
  <c r="M83" i="13"/>
  <c r="M24" i="13"/>
  <c r="M50" i="13"/>
  <c r="M77" i="13"/>
  <c r="M70" i="13"/>
  <c r="M37" i="13"/>
  <c r="M67" i="13"/>
  <c r="M78" i="13"/>
  <c r="M86" i="13"/>
  <c r="M80" i="13"/>
  <c r="M57" i="13"/>
  <c r="M87" i="13"/>
  <c r="M82" i="13"/>
  <c r="M44" i="13"/>
  <c r="M51" i="13"/>
  <c r="M34" i="13"/>
  <c r="M7" i="13"/>
  <c r="M73" i="13"/>
  <c r="M38" i="13"/>
  <c r="M54" i="13"/>
  <c r="Z8" i="7"/>
  <c r="AA11" i="13"/>
  <c r="AA7" i="13"/>
  <c r="AA25" i="13"/>
  <c r="AA21" i="13"/>
  <c r="AA17" i="13"/>
  <c r="AA9" i="13"/>
  <c r="AA14" i="13"/>
  <c r="AA48" i="13"/>
  <c r="AA42" i="13"/>
  <c r="AA78" i="13"/>
  <c r="AA67" i="13"/>
  <c r="AA8" i="13"/>
  <c r="AA45" i="13"/>
  <c r="AA38" i="13"/>
  <c r="AA5" i="13"/>
  <c r="AA4" i="13"/>
  <c r="AA84" i="13"/>
  <c r="AA52" i="13"/>
  <c r="AA10" i="13"/>
  <c r="AA75" i="13"/>
  <c r="AA16" i="13"/>
  <c r="AA40" i="13"/>
  <c r="AA53" i="13"/>
  <c r="AA20" i="13"/>
  <c r="AA74" i="13"/>
  <c r="AA36" i="13"/>
  <c r="AA37" i="13"/>
  <c r="AA34" i="13"/>
  <c r="AA50" i="13"/>
  <c r="AA83" i="13"/>
  <c r="AA55" i="13"/>
  <c r="AA27" i="13"/>
  <c r="AA49" i="13"/>
  <c r="AA44" i="13"/>
  <c r="AA22" i="13"/>
  <c r="AA72" i="13"/>
  <c r="AA6" i="13"/>
  <c r="AA26" i="13"/>
  <c r="AA64" i="13"/>
  <c r="AA54" i="13"/>
  <c r="AA35" i="13"/>
  <c r="AA68" i="13"/>
  <c r="AA81" i="13"/>
  <c r="AA39" i="13"/>
  <c r="AA12" i="13"/>
  <c r="AA69" i="13"/>
  <c r="AA43" i="13"/>
  <c r="AA66" i="13"/>
  <c r="AA79" i="13"/>
  <c r="AA65" i="13"/>
  <c r="AA46" i="13"/>
  <c r="AA18" i="13"/>
  <c r="AA33" i="13"/>
  <c r="AA70" i="13"/>
  <c r="AA85" i="13"/>
  <c r="AA57" i="13"/>
  <c r="AA19" i="13"/>
  <c r="AA86" i="13"/>
  <c r="AA87" i="13"/>
  <c r="AA15" i="13"/>
  <c r="AA23" i="13"/>
  <c r="AA77" i="13"/>
  <c r="AA51" i="13"/>
  <c r="AA80" i="13"/>
  <c r="AA82" i="13"/>
  <c r="AA73" i="13"/>
  <c r="U26" i="13"/>
  <c r="C25" i="13"/>
  <c r="U24" i="13"/>
  <c r="AE26" i="13"/>
  <c r="AM40" i="13"/>
  <c r="U50" i="13"/>
  <c r="AM54" i="13"/>
  <c r="AE48" i="13"/>
  <c r="AQ42" i="13"/>
  <c r="AM38" i="13"/>
  <c r="U57" i="13"/>
  <c r="AM49" i="13"/>
  <c r="C47" i="13"/>
  <c r="AO39" i="13"/>
  <c r="AO40" i="13"/>
  <c r="AQ55" i="13"/>
  <c r="AK35" i="13"/>
  <c r="AO36" i="13"/>
  <c r="AM33" i="13"/>
  <c r="AK52" i="13"/>
  <c r="AO54" i="13"/>
  <c r="AQ56" i="13"/>
  <c r="C46" i="13"/>
  <c r="K55" i="13"/>
  <c r="AK53" i="13"/>
  <c r="AO49" i="13"/>
  <c r="K43" i="13"/>
  <c r="C37" i="13"/>
  <c r="AE51" i="13"/>
  <c r="K36" i="13"/>
  <c r="AO78" i="13"/>
  <c r="U70" i="13"/>
  <c r="AQ87" i="13"/>
  <c r="AO83" i="13"/>
  <c r="U65" i="13"/>
  <c r="U73" i="13"/>
  <c r="Y69" i="13"/>
  <c r="M45" i="13"/>
  <c r="M72" i="13"/>
  <c r="Q84" i="13"/>
  <c r="AA63" i="13"/>
  <c r="AG57" i="13"/>
  <c r="I83" i="13"/>
  <c r="G53" i="13"/>
  <c r="U21" i="13"/>
  <c r="AI70" i="13"/>
  <c r="S73" i="13"/>
  <c r="Q63" i="13"/>
  <c r="O37" i="13"/>
  <c r="E87" i="13"/>
  <c r="E82" i="13"/>
  <c r="E63" i="13"/>
  <c r="S35" i="13"/>
  <c r="W68" i="13"/>
  <c r="Q38" i="13"/>
  <c r="U23" i="13"/>
  <c r="I18" i="13"/>
  <c r="AG38" i="13"/>
  <c r="W71" i="13"/>
  <c r="AK86" i="13"/>
  <c r="I46" i="13"/>
  <c r="J8" i="7"/>
  <c r="K11" i="13"/>
  <c r="K17" i="13"/>
  <c r="K21" i="13"/>
  <c r="K7" i="13"/>
  <c r="K25" i="13"/>
  <c r="K5" i="13"/>
  <c r="K15" i="13"/>
  <c r="K10" i="13"/>
  <c r="K20" i="13"/>
  <c r="K8" i="13"/>
  <c r="K6" i="13"/>
  <c r="K4" i="13"/>
  <c r="K18" i="13"/>
  <c r="K9" i="13"/>
  <c r="K86" i="13"/>
  <c r="K16" i="13"/>
  <c r="K19" i="13"/>
  <c r="K12" i="13"/>
  <c r="K14" i="13"/>
  <c r="AO24" i="13"/>
  <c r="K50" i="13"/>
  <c r="K47" i="13"/>
  <c r="AM63" i="13"/>
  <c r="N8" i="7"/>
  <c r="O17" i="13"/>
  <c r="O25" i="13"/>
  <c r="O7" i="13"/>
  <c r="O86" i="13"/>
  <c r="O11" i="13"/>
  <c r="O21" i="13"/>
  <c r="O33" i="13"/>
  <c r="O24" i="13"/>
  <c r="O13" i="13"/>
  <c r="O55" i="13"/>
  <c r="O72" i="13"/>
  <c r="O66" i="13"/>
  <c r="O35" i="13"/>
  <c r="O43" i="13"/>
  <c r="O38" i="13"/>
  <c r="O39" i="13"/>
  <c r="O22" i="13"/>
  <c r="O6" i="13"/>
  <c r="O83" i="13"/>
  <c r="O69" i="13"/>
  <c r="O15" i="13"/>
  <c r="O53" i="13"/>
  <c r="O49" i="13"/>
  <c r="O16" i="13"/>
  <c r="O67" i="13"/>
  <c r="O78" i="13"/>
  <c r="O12" i="13"/>
  <c r="O19" i="13"/>
  <c r="O18" i="13"/>
  <c r="O14" i="13"/>
  <c r="O27" i="13"/>
  <c r="O41" i="13"/>
  <c r="O9" i="13"/>
  <c r="O8" i="13"/>
  <c r="O5" i="13"/>
  <c r="O34" i="13"/>
  <c r="O77" i="13"/>
  <c r="O79" i="13"/>
  <c r="O47" i="13"/>
  <c r="O50" i="13"/>
  <c r="O48" i="13"/>
  <c r="O68" i="13"/>
  <c r="O56" i="13"/>
  <c r="O63" i="13"/>
  <c r="O82" i="13"/>
  <c r="O73" i="13"/>
  <c r="O81" i="13"/>
  <c r="O45" i="13"/>
  <c r="O84" i="13"/>
  <c r="O64" i="13"/>
  <c r="O36" i="13"/>
  <c r="O52" i="13"/>
  <c r="O54" i="13"/>
  <c r="O10" i="13"/>
  <c r="O65" i="13"/>
  <c r="O80" i="13"/>
  <c r="O57" i="13"/>
  <c r="AB8" i="7"/>
  <c r="AC70" i="13"/>
  <c r="AC9" i="13"/>
  <c r="AC19" i="13"/>
  <c r="AC5" i="13"/>
  <c r="AC15" i="13"/>
  <c r="AC23" i="13"/>
  <c r="AC44" i="13"/>
  <c r="AC24" i="13"/>
  <c r="AC17" i="13"/>
  <c r="AC40" i="13"/>
  <c r="AC56" i="13"/>
  <c r="AC14" i="13"/>
  <c r="AC10" i="13"/>
  <c r="AC25" i="13"/>
  <c r="AC22" i="13"/>
  <c r="AC48" i="13"/>
  <c r="AC21" i="13"/>
  <c r="AC34" i="13"/>
  <c r="AC68" i="13"/>
  <c r="AC33" i="13"/>
  <c r="AC51" i="13"/>
  <c r="AC26" i="13"/>
  <c r="AC87" i="13"/>
  <c r="AC16" i="13"/>
  <c r="AC20" i="13"/>
  <c r="AC41" i="13"/>
  <c r="AC13" i="13"/>
  <c r="AC80" i="13"/>
  <c r="AC12" i="13"/>
  <c r="AC43" i="13"/>
  <c r="AC74" i="13"/>
  <c r="AC86" i="13"/>
  <c r="AC76" i="13"/>
  <c r="AC50" i="13"/>
  <c r="AC78" i="13"/>
  <c r="AC52" i="13"/>
  <c r="AC53" i="13"/>
  <c r="AC38" i="13"/>
  <c r="AC45" i="13"/>
  <c r="AC64" i="13"/>
  <c r="AC36" i="13"/>
  <c r="AC63" i="13"/>
  <c r="AC42" i="13"/>
  <c r="AC57" i="13"/>
  <c r="AC35" i="13"/>
  <c r="AC49" i="13"/>
  <c r="AC66" i="13"/>
  <c r="AC4" i="13"/>
  <c r="AC84" i="13"/>
  <c r="AC67" i="13"/>
  <c r="AC75" i="13"/>
  <c r="AC71" i="13"/>
  <c r="AC27" i="13"/>
  <c r="AC73" i="13"/>
  <c r="AC37" i="13"/>
  <c r="AC69" i="13"/>
  <c r="AC47" i="13"/>
  <c r="AC54" i="13"/>
  <c r="AC72" i="13"/>
  <c r="AO22" i="13"/>
  <c r="AM26" i="13"/>
  <c r="AM27" i="13"/>
  <c r="AM24" i="13"/>
  <c r="AM23" i="13"/>
  <c r="K40" i="13"/>
  <c r="AO50" i="13"/>
  <c r="K54" i="13"/>
  <c r="AE42" i="13"/>
  <c r="K38" i="13"/>
  <c r="AO57" i="13"/>
  <c r="K49" i="13"/>
  <c r="AK47" i="13"/>
  <c r="U39" i="13"/>
  <c r="U40" i="13"/>
  <c r="AE55" i="13"/>
  <c r="C35" i="13"/>
  <c r="AK40" i="13"/>
  <c r="K33" i="13"/>
  <c r="AM48" i="13"/>
  <c r="AQ41" i="13"/>
  <c r="AE54" i="13"/>
  <c r="AK42" i="13"/>
  <c r="C55" i="13"/>
  <c r="U51" i="13"/>
  <c r="AM45" i="13"/>
  <c r="AK43" i="13"/>
  <c r="AO35" i="13"/>
  <c r="C48" i="13"/>
  <c r="U86" i="13"/>
  <c r="AO76" i="13"/>
  <c r="AO68" i="13"/>
  <c r="AM83" i="13"/>
  <c r="C79" i="13"/>
  <c r="AQ73" i="13"/>
  <c r="AM67" i="13"/>
  <c r="AK63" i="13"/>
  <c r="AM78" i="13"/>
  <c r="AM66" i="13"/>
  <c r="AQ84" i="13"/>
  <c r="U84" i="13"/>
  <c r="AM80" i="13"/>
  <c r="AM72" i="13"/>
  <c r="AM64" i="13"/>
  <c r="AM85" i="13"/>
  <c r="C81" i="13"/>
  <c r="AQ75" i="13"/>
  <c r="AM69" i="13"/>
  <c r="AK65" i="13"/>
  <c r="AO27" i="13"/>
  <c r="AC46" i="13"/>
  <c r="AG35" i="13"/>
  <c r="G70" i="13"/>
  <c r="G80" i="13"/>
  <c r="W67" i="13"/>
  <c r="Q45" i="13"/>
  <c r="S51" i="13"/>
  <c r="O51" i="13"/>
  <c r="E15" i="13"/>
  <c r="G72" i="13"/>
  <c r="I70" i="13"/>
  <c r="S65" i="13"/>
  <c r="Y48" i="13"/>
  <c r="AC83" i="13"/>
  <c r="O85" i="13"/>
  <c r="Y79" i="13"/>
  <c r="K13" i="13"/>
  <c r="AC8" i="13"/>
  <c r="AC81" i="13"/>
  <c r="Y7" i="13"/>
  <c r="E17" i="13"/>
  <c r="AC7" i="13"/>
  <c r="O26" i="13"/>
  <c r="I13" i="13"/>
  <c r="AK22" i="13"/>
  <c r="AK36" i="13"/>
  <c r="W42" i="13"/>
  <c r="D13" i="7"/>
  <c r="AM25" i="13"/>
  <c r="AK80" i="13"/>
  <c r="I86" i="13"/>
  <c r="I42" i="13"/>
  <c r="K34" i="13"/>
  <c r="AK37" i="13"/>
  <c r="AM79" i="13"/>
  <c r="AO18" i="13"/>
  <c r="B8" i="7"/>
  <c r="C12" i="13"/>
  <c r="C8" i="13"/>
  <c r="C4" i="13"/>
  <c r="C10" i="13"/>
  <c r="C11" i="13"/>
  <c r="C9" i="13"/>
  <c r="C7" i="13"/>
  <c r="C6" i="13"/>
  <c r="C15" i="13"/>
  <c r="C23" i="13"/>
  <c r="C5" i="13"/>
  <c r="C19" i="13"/>
  <c r="C21" i="13"/>
  <c r="C17" i="13"/>
  <c r="C27" i="13"/>
  <c r="C18" i="13"/>
  <c r="C20" i="13"/>
  <c r="C16" i="13"/>
  <c r="C14" i="13"/>
  <c r="C13" i="13"/>
  <c r="P8" i="7"/>
  <c r="Q17" i="13"/>
  <c r="Q74" i="13"/>
  <c r="Q25" i="13"/>
  <c r="Q21" i="13"/>
  <c r="Q7" i="13"/>
  <c r="Q11" i="13"/>
  <c r="Q19" i="13"/>
  <c r="Q14" i="13"/>
  <c r="Q68" i="13"/>
  <c r="Q71" i="13"/>
  <c r="Q22" i="13"/>
  <c r="Q12" i="13"/>
  <c r="Q37" i="13"/>
  <c r="Q10" i="13"/>
  <c r="Q57" i="13"/>
  <c r="Q20" i="13"/>
  <c r="Q8" i="13"/>
  <c r="Q13" i="13"/>
  <c r="Q27" i="13"/>
  <c r="Q69" i="13"/>
  <c r="Q41" i="13"/>
  <c r="Q6" i="13"/>
  <c r="Q47" i="13"/>
  <c r="Q54" i="13"/>
  <c r="Q15" i="13"/>
  <c r="Q9" i="13"/>
  <c r="Q4" i="13"/>
  <c r="Q18" i="13"/>
  <c r="Q55" i="13"/>
  <c r="Q53" i="13"/>
  <c r="Q56" i="13"/>
  <c r="Q5" i="13"/>
  <c r="Q23" i="13"/>
  <c r="Q86" i="13"/>
  <c r="Q44" i="13"/>
  <c r="Q46" i="13"/>
  <c r="Q24" i="13"/>
  <c r="Q52" i="13"/>
  <c r="Q83" i="13"/>
  <c r="Q66" i="13"/>
  <c r="Q79" i="13"/>
  <c r="Q73" i="13"/>
  <c r="Q72" i="13"/>
  <c r="Q33" i="13"/>
  <c r="Q76" i="13"/>
  <c r="Q36" i="13"/>
  <c r="Q67" i="13"/>
  <c r="Q26" i="13"/>
  <c r="Q85" i="13"/>
  <c r="Q64" i="13"/>
  <c r="Q40" i="13"/>
  <c r="Q81" i="13"/>
  <c r="Q70" i="13"/>
  <c r="AD8" i="7"/>
  <c r="AE7" i="13"/>
  <c r="AE17" i="13"/>
  <c r="AE11" i="13"/>
  <c r="AE21" i="13"/>
  <c r="AE25" i="13"/>
  <c r="AE5" i="13"/>
  <c r="AE9" i="13"/>
  <c r="AE14" i="13"/>
  <c r="AE10" i="13"/>
  <c r="AE16" i="13"/>
  <c r="AE8" i="13"/>
  <c r="AE18" i="13"/>
  <c r="AE20" i="13"/>
  <c r="AE6" i="13"/>
  <c r="AE15" i="13"/>
  <c r="AE4" i="13"/>
  <c r="AE13" i="13"/>
  <c r="K26" i="13"/>
  <c r="K27" i="13"/>
  <c r="K24" i="13"/>
  <c r="K23" i="13"/>
  <c r="AM56" i="13"/>
  <c r="AE52" i="13"/>
  <c r="AM42" i="13"/>
  <c r="AQ36" i="13"/>
  <c r="AM57" i="13"/>
  <c r="C49" i="13"/>
  <c r="AO45" i="13"/>
  <c r="AM39" i="13"/>
  <c r="U52" i="13"/>
  <c r="C56" i="13"/>
  <c r="C40" i="13"/>
  <c r="AK33" i="13"/>
  <c r="K48" i="13"/>
  <c r="AE41" i="13"/>
  <c r="AQ54" i="13"/>
  <c r="C42" i="13"/>
  <c r="AK55" i="13"/>
  <c r="AO51" i="13"/>
  <c r="K45" i="13"/>
  <c r="C43" i="13"/>
  <c r="U35" i="13"/>
  <c r="AK48" i="13"/>
  <c r="AO86" i="13"/>
  <c r="U76" i="13"/>
  <c r="U68" i="13"/>
  <c r="K83" i="13"/>
  <c r="AK79" i="13"/>
  <c r="AE73" i="13"/>
  <c r="K67" i="13"/>
  <c r="C63" i="13"/>
  <c r="K78" i="13"/>
  <c r="K66" i="13"/>
  <c r="AE84" i="13"/>
  <c r="AO84" i="13"/>
  <c r="K80" i="13"/>
  <c r="K72" i="13"/>
  <c r="K64" i="13"/>
  <c r="K85" i="13"/>
  <c r="AK81" i="13"/>
  <c r="AE75" i="13"/>
  <c r="K69" i="13"/>
  <c r="C65" i="13"/>
  <c r="AM86" i="13"/>
  <c r="AA56" i="13"/>
  <c r="O42" i="13"/>
  <c r="AI66" i="13"/>
  <c r="E86" i="13"/>
  <c r="AI86" i="13"/>
  <c r="Q39" i="13"/>
  <c r="Y40" i="13"/>
  <c r="M35" i="13"/>
  <c r="Y86" i="13"/>
  <c r="AG64" i="13"/>
  <c r="AC77" i="13"/>
  <c r="Q78" i="13"/>
  <c r="AG44" i="13"/>
  <c r="Q48" i="13"/>
  <c r="G81" i="13"/>
  <c r="E71" i="13"/>
  <c r="AA13" i="13"/>
  <c r="I35" i="13"/>
  <c r="O75" i="13"/>
  <c r="M6" i="13"/>
  <c r="AK23" i="13"/>
  <c r="AC6" i="13"/>
  <c r="I37" i="13"/>
  <c r="AK34" i="13"/>
  <c r="AM50" i="13"/>
  <c r="AK41" i="13"/>
  <c r="AO55" i="13"/>
  <c r="K35" i="13"/>
  <c r="AM55" i="13"/>
  <c r="AO70" i="13"/>
  <c r="AM82" i="13"/>
  <c r="AM65" i="13"/>
  <c r="R8" i="7"/>
  <c r="S7" i="13"/>
  <c r="S25" i="13"/>
  <c r="S17" i="13"/>
  <c r="S11" i="13"/>
  <c r="S21" i="13"/>
  <c r="S15" i="13"/>
  <c r="S18" i="13"/>
  <c r="S57" i="13"/>
  <c r="S54" i="13"/>
  <c r="S12" i="13"/>
  <c r="S33" i="13"/>
  <c r="S16" i="13"/>
  <c r="S10" i="13"/>
  <c r="S41" i="13"/>
  <c r="S77" i="13"/>
  <c r="S49" i="13"/>
  <c r="S23" i="13"/>
  <c r="S8" i="13"/>
  <c r="S53" i="13"/>
  <c r="S40" i="13"/>
  <c r="S27" i="13"/>
  <c r="S81" i="13"/>
  <c r="S76" i="13"/>
  <c r="S6" i="13"/>
  <c r="S19" i="13"/>
  <c r="S42" i="13"/>
  <c r="S9" i="13"/>
  <c r="S55" i="13"/>
  <c r="S4" i="13"/>
  <c r="S46" i="13"/>
  <c r="S36" i="13"/>
  <c r="S52" i="13"/>
  <c r="S50" i="13"/>
  <c r="S70" i="13"/>
  <c r="S45" i="13"/>
  <c r="S83" i="13"/>
  <c r="S24" i="13"/>
  <c r="S69" i="13"/>
  <c r="S64" i="13"/>
  <c r="S66" i="13"/>
  <c r="S80" i="13"/>
  <c r="S56" i="13"/>
  <c r="S20" i="13"/>
  <c r="S14" i="13"/>
  <c r="S43" i="13"/>
  <c r="S48" i="13"/>
  <c r="S13" i="13"/>
  <c r="S5" i="13"/>
  <c r="S78" i="13"/>
  <c r="S47" i="13"/>
  <c r="S85" i="13"/>
  <c r="S39" i="13"/>
  <c r="S34" i="13"/>
  <c r="S72" i="13"/>
  <c r="AM22" i="13"/>
  <c r="AK26" i="13"/>
  <c r="AK24" i="13"/>
  <c r="K56" i="13"/>
  <c r="AE37" i="13"/>
  <c r="AE46" i="13"/>
  <c r="K42" i="13"/>
  <c r="AE36" i="13"/>
  <c r="K57" i="13"/>
  <c r="AK49" i="13"/>
  <c r="K39" i="13"/>
  <c r="AO52" i="13"/>
  <c r="AK56" i="13"/>
  <c r="AQ39" i="13"/>
  <c r="C33" i="13"/>
  <c r="AO38" i="13"/>
  <c r="AQ49" i="13"/>
  <c r="C54" i="13"/>
  <c r="AK38" i="13"/>
  <c r="U53" i="13"/>
  <c r="AM51" i="13"/>
  <c r="AK45" i="13"/>
  <c r="AO41" i="13"/>
  <c r="AM52" i="13"/>
  <c r="C84" i="13"/>
  <c r="AM76" i="13"/>
  <c r="AM68" i="13"/>
  <c r="C83" i="13"/>
  <c r="AE77" i="13"/>
  <c r="AM71" i="13"/>
  <c r="AK67" i="13"/>
  <c r="AO71" i="13"/>
  <c r="AK74" i="13"/>
  <c r="AQ78" i="13"/>
  <c r="AQ76" i="13"/>
  <c r="AM84" i="13"/>
  <c r="AK76" i="13"/>
  <c r="AK68" i="13"/>
  <c r="AM87" i="13"/>
  <c r="C85" i="13"/>
  <c r="AE79" i="13"/>
  <c r="AM73" i="13"/>
  <c r="AK69" i="13"/>
  <c r="AQ63" i="13"/>
  <c r="AO67" i="13"/>
  <c r="I77" i="13"/>
  <c r="AI54" i="13"/>
  <c r="AC79" i="13"/>
  <c r="M84" i="13"/>
  <c r="M69" i="13"/>
  <c r="Y63" i="13"/>
  <c r="AA47" i="13"/>
  <c r="Y46" i="13"/>
  <c r="W81" i="13"/>
  <c r="G75" i="13"/>
  <c r="Q49" i="13"/>
  <c r="AI51" i="13"/>
  <c r="S87" i="13"/>
  <c r="S71" i="13"/>
  <c r="M48" i="13"/>
  <c r="AE12" i="13"/>
  <c r="G54" i="13"/>
  <c r="Q42" i="13"/>
  <c r="S22" i="13"/>
  <c r="I26" i="13"/>
  <c r="I43" i="13"/>
  <c r="V8" i="7"/>
  <c r="W17" i="13"/>
  <c r="W7" i="13"/>
  <c r="W25" i="13"/>
  <c r="W11" i="13"/>
  <c r="W21" i="13"/>
  <c r="W82" i="13"/>
  <c r="W10" i="13"/>
  <c r="W51" i="13"/>
  <c r="W44" i="13"/>
  <c r="W85" i="13"/>
  <c r="W38" i="13"/>
  <c r="W4" i="13"/>
  <c r="W24" i="13"/>
  <c r="W23" i="13"/>
  <c r="W47" i="13"/>
  <c r="W22" i="13"/>
  <c r="W18" i="13"/>
  <c r="W27" i="13"/>
  <c r="W19" i="13"/>
  <c r="W15" i="13"/>
  <c r="W9" i="13"/>
  <c r="W75" i="13"/>
  <c r="W52" i="13"/>
  <c r="W6" i="13"/>
  <c r="W56" i="13"/>
  <c r="W20" i="13"/>
  <c r="W65" i="13"/>
  <c r="W79" i="13"/>
  <c r="W8" i="13"/>
  <c r="W45" i="13"/>
  <c r="W76" i="13"/>
  <c r="W84" i="13"/>
  <c r="W46" i="13"/>
  <c r="W13" i="13"/>
  <c r="W43" i="13"/>
  <c r="W14" i="13"/>
  <c r="W73" i="13"/>
  <c r="W83" i="13"/>
  <c r="W36" i="13"/>
  <c r="W64" i="13"/>
  <c r="W41" i="13"/>
  <c r="W69" i="13"/>
  <c r="W26" i="13"/>
  <c r="W54" i="13"/>
  <c r="W33" i="13"/>
  <c r="W66" i="13"/>
  <c r="W74" i="13"/>
  <c r="W57" i="13"/>
  <c r="W35" i="13"/>
  <c r="W55" i="13"/>
  <c r="W49" i="13"/>
  <c r="W70" i="13"/>
  <c r="W78" i="13"/>
  <c r="W40" i="13"/>
  <c r="W53" i="13"/>
  <c r="W34" i="13"/>
  <c r="W50" i="13"/>
  <c r="W16" i="13"/>
  <c r="W39" i="13"/>
  <c r="W77" i="13"/>
  <c r="W5" i="13"/>
  <c r="W87" i="13"/>
  <c r="W72" i="13"/>
  <c r="W63" i="13"/>
  <c r="W80" i="13"/>
  <c r="AK44" i="13"/>
  <c r="AK57" i="13"/>
  <c r="AK71" i="13"/>
  <c r="AM34" i="13"/>
  <c r="AM35" i="13"/>
  <c r="AK50" i="13"/>
  <c r="AK25" i="13"/>
  <c r="AM43" i="13"/>
  <c r="AO72" i="13"/>
  <c r="AK78" i="13"/>
  <c r="D8" i="7"/>
  <c r="E23" i="13"/>
  <c r="E9" i="13"/>
  <c r="E5" i="13"/>
  <c r="E24" i="13"/>
  <c r="E6" i="13"/>
  <c r="E4" i="13"/>
  <c r="E21" i="13"/>
  <c r="E85" i="13"/>
  <c r="E64" i="13"/>
  <c r="E12" i="13"/>
  <c r="E27" i="13"/>
  <c r="E39" i="13"/>
  <c r="E69" i="13"/>
  <c r="E41" i="13"/>
  <c r="E50" i="13"/>
  <c r="E26" i="13"/>
  <c r="E20" i="13"/>
  <c r="E19" i="13"/>
  <c r="E7" i="13"/>
  <c r="E51" i="13"/>
  <c r="E79" i="13"/>
  <c r="E76" i="13"/>
  <c r="E37" i="13"/>
  <c r="E8" i="13"/>
  <c r="E14" i="13"/>
  <c r="E34" i="13"/>
  <c r="E70" i="13"/>
  <c r="E25" i="13"/>
  <c r="E45" i="13"/>
  <c r="E68" i="13"/>
  <c r="E10" i="13"/>
  <c r="E16" i="13"/>
  <c r="E47" i="13"/>
  <c r="E43" i="13"/>
  <c r="E44" i="13"/>
  <c r="E67" i="13"/>
  <c r="E75" i="13"/>
  <c r="E22" i="13"/>
  <c r="E74" i="13"/>
  <c r="E73" i="13"/>
  <c r="E81" i="13"/>
  <c r="E38" i="13"/>
  <c r="E48" i="13"/>
  <c r="E65" i="13"/>
  <c r="E18" i="13"/>
  <c r="E49" i="13"/>
  <c r="E35" i="13"/>
  <c r="E83" i="13"/>
  <c r="E13" i="13"/>
  <c r="E52" i="13"/>
  <c r="E72" i="13"/>
  <c r="E80" i="13"/>
  <c r="E55" i="13"/>
  <c r="E57" i="13"/>
  <c r="E11" i="13"/>
  <c r="E84" i="13"/>
  <c r="E46" i="13"/>
  <c r="E66" i="13"/>
  <c r="E33" i="13"/>
  <c r="AG21" i="13"/>
  <c r="AG11" i="13"/>
  <c r="AG84" i="13"/>
  <c r="AG17" i="13"/>
  <c r="AG25" i="13"/>
  <c r="AG7" i="13"/>
  <c r="AG24" i="13"/>
  <c r="AG45" i="13"/>
  <c r="AG27" i="13"/>
  <c r="AG40" i="13"/>
  <c r="AG26" i="13"/>
  <c r="AG39" i="13"/>
  <c r="AG20" i="13"/>
  <c r="AG47" i="13"/>
  <c r="AG4" i="13"/>
  <c r="AG18" i="13"/>
  <c r="AG14" i="13"/>
  <c r="AG65" i="13"/>
  <c r="AG22" i="13"/>
  <c r="AG51" i="13"/>
  <c r="AG16" i="13"/>
  <c r="AG78" i="13"/>
  <c r="AG49" i="13"/>
  <c r="AG8" i="13"/>
  <c r="AG55" i="13"/>
  <c r="AG23" i="13"/>
  <c r="AG10" i="13"/>
  <c r="AG72" i="13"/>
  <c r="AG73" i="13"/>
  <c r="AG66" i="13"/>
  <c r="AG5" i="13"/>
  <c r="AG6" i="13"/>
  <c r="AG12" i="13"/>
  <c r="AG15" i="13"/>
  <c r="AG13" i="13"/>
  <c r="AG37" i="13"/>
  <c r="AG52" i="13"/>
  <c r="AG81" i="13"/>
  <c r="AG53" i="13"/>
  <c r="AG33" i="13"/>
  <c r="AG56" i="13"/>
  <c r="AG79" i="13"/>
  <c r="AG42" i="13"/>
  <c r="AG87" i="13"/>
  <c r="AG70" i="13"/>
  <c r="AG75" i="13"/>
  <c r="AG69" i="13"/>
  <c r="AG86" i="13"/>
  <c r="AG54" i="13"/>
  <c r="AG82" i="13"/>
  <c r="AG68" i="13"/>
  <c r="AG50" i="13"/>
  <c r="AG63" i="13"/>
  <c r="AG19" i="13"/>
  <c r="AG43" i="13"/>
  <c r="AG80" i="13"/>
  <c r="AG83" i="13"/>
  <c r="AG74" i="13"/>
  <c r="AG36" i="13"/>
  <c r="AG77" i="13"/>
  <c r="AG85" i="13"/>
  <c r="AG76" i="13"/>
  <c r="AG41" i="13"/>
  <c r="AM16" i="13"/>
  <c r="F8" i="7"/>
  <c r="G23" i="13"/>
  <c r="G11" i="13"/>
  <c r="G9" i="13"/>
  <c r="G15" i="13"/>
  <c r="G5" i="13"/>
  <c r="G7" i="13"/>
  <c r="G27" i="13"/>
  <c r="G33" i="13"/>
  <c r="G36" i="13"/>
  <c r="G12" i="13"/>
  <c r="G14" i="13"/>
  <c r="G8" i="13"/>
  <c r="G49" i="13"/>
  <c r="G79" i="13"/>
  <c r="G37" i="13"/>
  <c r="G19" i="13"/>
  <c r="G20" i="13"/>
  <c r="G52" i="13"/>
  <c r="G48" i="13"/>
  <c r="G38" i="13"/>
  <c r="G86" i="13"/>
  <c r="G4" i="13"/>
  <c r="G22" i="13"/>
  <c r="G41" i="13"/>
  <c r="G57" i="13"/>
  <c r="G63" i="13"/>
  <c r="G43" i="13"/>
  <c r="G40" i="13"/>
  <c r="G18" i="13"/>
  <c r="G51" i="13"/>
  <c r="G39" i="13"/>
  <c r="G44" i="13"/>
  <c r="G71" i="13"/>
  <c r="G78" i="13"/>
  <c r="G13" i="13"/>
  <c r="G87" i="13"/>
  <c r="G66" i="13"/>
  <c r="G65" i="13"/>
  <c r="G45" i="13"/>
  <c r="G55" i="13"/>
  <c r="G21" i="13"/>
  <c r="G24" i="13"/>
  <c r="G17" i="13"/>
  <c r="G26" i="13"/>
  <c r="G83" i="13"/>
  <c r="G84" i="13"/>
  <c r="G16" i="13"/>
  <c r="G68" i="13"/>
  <c r="G73" i="13"/>
  <c r="G35" i="13"/>
  <c r="G69" i="13"/>
  <c r="G85" i="13"/>
  <c r="G47" i="13"/>
  <c r="G46" i="13"/>
  <c r="G67" i="13"/>
  <c r="G56" i="13"/>
  <c r="G82" i="13"/>
  <c r="G42" i="13"/>
  <c r="T8" i="7"/>
  <c r="U9" i="13"/>
  <c r="U19" i="13"/>
  <c r="U5" i="13"/>
  <c r="U15" i="13"/>
  <c r="U17" i="13"/>
  <c r="U20" i="13"/>
  <c r="U25" i="13"/>
  <c r="U14" i="13"/>
  <c r="U10" i="13"/>
  <c r="U27" i="13"/>
  <c r="U12" i="13"/>
  <c r="U6" i="13"/>
  <c r="U7" i="13"/>
  <c r="U11" i="13"/>
  <c r="U8" i="13"/>
  <c r="U4" i="13"/>
  <c r="U16" i="13"/>
  <c r="U13" i="13"/>
  <c r="AI17" i="13"/>
  <c r="AI81" i="13"/>
  <c r="AI21" i="13"/>
  <c r="AI11" i="13"/>
  <c r="AI7" i="13"/>
  <c r="AI25" i="13"/>
  <c r="AI15" i="13"/>
  <c r="AI50" i="13"/>
  <c r="AI49" i="13"/>
  <c r="AI85" i="13"/>
  <c r="AI65" i="13"/>
  <c r="AI33" i="13"/>
  <c r="AI55" i="13"/>
  <c r="AI68" i="13"/>
  <c r="AI36" i="13"/>
  <c r="AI52" i="13"/>
  <c r="AI9" i="13"/>
  <c r="AI26" i="13"/>
  <c r="AI38" i="13"/>
  <c r="AI22" i="13"/>
  <c r="AI53" i="13"/>
  <c r="AI69" i="13"/>
  <c r="AI16" i="13"/>
  <c r="AI45" i="13"/>
  <c r="AI10" i="13"/>
  <c r="AI14" i="13"/>
  <c r="AI48" i="13"/>
  <c r="AI77" i="13"/>
  <c r="AI34" i="13"/>
  <c r="AI74" i="13"/>
  <c r="AI19" i="13"/>
  <c r="AI83" i="13"/>
  <c r="AI44" i="13"/>
  <c r="AI5" i="13"/>
  <c r="AI12" i="13"/>
  <c r="AI39" i="13"/>
  <c r="AI20" i="13"/>
  <c r="AI56" i="13"/>
  <c r="AI6" i="13"/>
  <c r="AI42" i="13"/>
  <c r="AI4" i="13"/>
  <c r="AI82" i="13"/>
  <c r="AI64" i="13"/>
  <c r="AI35" i="13"/>
  <c r="AI72" i="13"/>
  <c r="AI37" i="13"/>
  <c r="AI76" i="13"/>
  <c r="AI67" i="13"/>
  <c r="AI13" i="13"/>
  <c r="AI23" i="13"/>
  <c r="AI27" i="13"/>
  <c r="AI57" i="13"/>
  <c r="AI43" i="13"/>
  <c r="AI79" i="13"/>
  <c r="AI47" i="13"/>
  <c r="AI75" i="13"/>
  <c r="AI78" i="13"/>
  <c r="AI24" i="13"/>
  <c r="AI8" i="13"/>
  <c r="AI40" i="13"/>
  <c r="AI80" i="13"/>
  <c r="AI84" i="13"/>
  <c r="AI41" i="13"/>
  <c r="K22" i="13"/>
  <c r="C26" i="13"/>
  <c r="AE27" i="13"/>
  <c r="C24" i="13"/>
  <c r="AE23" i="13"/>
  <c r="AO34" i="13"/>
  <c r="AQ45" i="13"/>
  <c r="AE50" i="13"/>
  <c r="AM46" i="13"/>
  <c r="AQ40" i="13"/>
  <c r="AQ34" i="13"/>
  <c r="C57" i="13"/>
  <c r="U47" i="13"/>
  <c r="AM41" i="13"/>
  <c r="AK39" i="13"/>
  <c r="U56" i="13"/>
  <c r="AQ43" i="13"/>
  <c r="AQ33" i="13"/>
  <c r="AQ35" i="13"/>
  <c r="AE39" i="13"/>
  <c r="U38" i="13"/>
  <c r="AE49" i="13"/>
  <c r="AK54" i="13"/>
  <c r="C38" i="13"/>
  <c r="AO53" i="13"/>
  <c r="K51" i="13"/>
  <c r="C45" i="13"/>
  <c r="U41" i="13"/>
  <c r="AO33" i="13"/>
  <c r="K52" i="13"/>
  <c r="AK84" i="13"/>
  <c r="K76" i="13"/>
  <c r="K68" i="13"/>
  <c r="AK83" i="13"/>
  <c r="U67" i="13"/>
  <c r="Q75" i="13"/>
  <c r="O44" i="13"/>
  <c r="G34" i="13"/>
  <c r="G77" i="13"/>
  <c r="O70" i="13"/>
  <c r="AC82" i="13"/>
  <c r="I71" i="13"/>
  <c r="E54" i="13"/>
  <c r="Q34" i="13"/>
  <c r="O76" i="13"/>
  <c r="G64" i="13"/>
  <c r="O71" i="13"/>
  <c r="Q43" i="13"/>
  <c r="M42" i="13"/>
  <c r="Y44" i="13"/>
  <c r="E77" i="13"/>
  <c r="AA76" i="13"/>
  <c r="E42" i="13"/>
  <c r="AI18" i="13"/>
  <c r="S84" i="13"/>
  <c r="AI73" i="13"/>
  <c r="Q16" i="13"/>
  <c r="AG9" i="13"/>
  <c r="W12" i="13"/>
  <c r="M12" i="13"/>
  <c r="G6" i="13"/>
  <c r="AQ77" i="13"/>
  <c r="K71" i="13"/>
  <c r="C67" i="13"/>
  <c r="U71" i="13"/>
  <c r="C74" i="13"/>
  <c r="AE78" i="13"/>
  <c r="AE76" i="13"/>
  <c r="K84" i="13"/>
  <c r="C76" i="13"/>
  <c r="C68" i="13"/>
  <c r="K87" i="13"/>
  <c r="AK85" i="13"/>
  <c r="AQ79" i="13"/>
  <c r="K73" i="13"/>
  <c r="C69" i="13"/>
  <c r="AE63" i="13"/>
  <c r="U79" i="13"/>
  <c r="AM74" i="13"/>
  <c r="U77" i="13"/>
  <c r="AQ64" i="13"/>
  <c r="AQ68" i="13"/>
  <c r="AK27" i="13"/>
  <c r="AK70" i="13"/>
  <c r="U85" i="13"/>
  <c r="AM70" i="13"/>
  <c r="U82" i="13"/>
  <c r="AO74" i="13"/>
  <c r="AO66" i="13"/>
  <c r="C87" i="13"/>
  <c r="AE83" i="13"/>
  <c r="AM77" i="13"/>
  <c r="AK73" i="13"/>
  <c r="AQ67" i="13"/>
  <c r="AO79" i="13"/>
  <c r="K74" i="13"/>
  <c r="AO77" i="13"/>
  <c r="AE64" i="13"/>
  <c r="AO63" i="13"/>
  <c r="AE68" i="13"/>
  <c r="C70" i="13"/>
  <c r="AO85" i="13"/>
  <c r="K70" i="13"/>
  <c r="AO82" i="13"/>
  <c r="U74" i="13"/>
  <c r="U66" i="13"/>
  <c r="AK87" i="13"/>
  <c r="AQ83" i="13"/>
  <c r="K77" i="13"/>
  <c r="C73" i="13"/>
  <c r="AE67" i="13"/>
  <c r="AO75" i="13"/>
  <c r="U81" i="13"/>
  <c r="AK66" i="13"/>
  <c r="U63" i="13"/>
  <c r="U75" i="13"/>
  <c r="AO81" i="13"/>
  <c r="C66" i="13"/>
  <c r="C82" i="13"/>
  <c r="K79" i="13"/>
  <c r="C75" i="13"/>
  <c r="AE69" i="13"/>
  <c r="K63" i="13"/>
  <c r="K82" i="13"/>
  <c r="AE66" i="13"/>
  <c r="U69" i="13"/>
  <c r="AE72" i="13"/>
  <c r="AO80" i="13"/>
  <c r="U72" i="13"/>
  <c r="U64" i="13"/>
  <c r="AQ85" i="13"/>
  <c r="K81" i="13"/>
  <c r="AK77" i="13"/>
  <c r="AE71" i="13"/>
  <c r="K65" i="13"/>
  <c r="U87" i="13"/>
  <c r="AQ70" i="13"/>
  <c r="AQ80" i="13"/>
  <c r="AO65" i="13"/>
  <c r="AK82" i="13"/>
  <c r="AQ82" i="13"/>
  <c r="E3" i="13"/>
  <c r="D9" i="7"/>
  <c r="I3" i="13"/>
  <c r="H9" i="7"/>
  <c r="AI3" i="13"/>
  <c r="O3" i="13"/>
  <c r="N9" i="7"/>
  <c r="S3" i="13"/>
  <c r="R9" i="7"/>
  <c r="W3" i="13"/>
  <c r="V9" i="7"/>
  <c r="AA3" i="13"/>
  <c r="Z9" i="7"/>
  <c r="G3" i="13"/>
  <c r="F9" i="7"/>
  <c r="M3" i="13"/>
  <c r="L9" i="7"/>
  <c r="Q3" i="13"/>
  <c r="P9" i="7"/>
  <c r="Y3" i="13"/>
  <c r="X9" i="7"/>
  <c r="AC3" i="13"/>
  <c r="AB9" i="7"/>
  <c r="AG3" i="13"/>
  <c r="J3" i="13"/>
  <c r="AL3" i="13"/>
  <c r="T3" i="13"/>
  <c r="AN3" i="13"/>
  <c r="AD3" i="13"/>
  <c r="AP3" i="13"/>
  <c r="AJ15" i="13"/>
  <c r="AK15" i="13" s="1"/>
  <c r="AL15" i="13"/>
  <c r="AM15" i="13" s="1"/>
  <c r="AJ17" i="13"/>
  <c r="AK17" i="13" s="1"/>
  <c r="AJ3" i="13"/>
  <c r="AJ19" i="13"/>
  <c r="AK19" i="13" s="1"/>
  <c r="AJ8" i="13"/>
  <c r="AK8" i="13" s="1"/>
  <c r="AJ12" i="13"/>
  <c r="AK12" i="13" s="1"/>
  <c r="AL8" i="13"/>
  <c r="AM8" i="13" s="1"/>
  <c r="AN6" i="13"/>
  <c r="AO6" i="13" s="1"/>
  <c r="AJ4" i="13"/>
  <c r="AK4" i="13" s="1"/>
  <c r="AJ5" i="13"/>
  <c r="AK5" i="13" s="1"/>
  <c r="AJ9" i="13"/>
  <c r="AK9" i="13" s="1"/>
  <c r="AJ13" i="13"/>
  <c r="AK13" i="13" s="1"/>
  <c r="AL9" i="13"/>
  <c r="AM9" i="13" s="1"/>
  <c r="AL13" i="13"/>
  <c r="AM13" i="13" s="1"/>
  <c r="AJ10" i="13"/>
  <c r="AK10" i="13" s="1"/>
  <c r="AL10" i="13"/>
  <c r="AM10" i="13" s="1"/>
  <c r="AL14" i="13"/>
  <c r="AM14" i="13" s="1"/>
  <c r="AN4" i="13"/>
  <c r="AO4" i="13" s="1"/>
  <c r="AN12" i="13"/>
  <c r="AO12" i="13" s="1"/>
  <c r="AP10" i="13"/>
  <c r="AQ10" i="13" s="1"/>
  <c r="AJ6" i="13"/>
  <c r="AK6" i="13" s="1"/>
  <c r="AJ7" i="13"/>
  <c r="AK7" i="13" s="1"/>
  <c r="AJ11" i="13"/>
  <c r="AK11" i="13" s="1"/>
  <c r="AL7" i="13"/>
  <c r="AM7" i="13" s="1"/>
  <c r="AL11" i="13"/>
  <c r="AM11" i="13" s="1"/>
  <c r="B3" i="13"/>
  <c r="AN5" i="13"/>
  <c r="AO5" i="13" s="1"/>
  <c r="AN13" i="13"/>
  <c r="AO13" i="13" s="1"/>
  <c r="AN15" i="13"/>
  <c r="AO15" i="13" s="1"/>
  <c r="AN17" i="13"/>
  <c r="AO17" i="13" s="1"/>
  <c r="AN19" i="13"/>
  <c r="AO19" i="13" s="1"/>
  <c r="AP5" i="13"/>
  <c r="AQ5" i="13" s="1"/>
  <c r="AP13" i="13"/>
  <c r="AQ13" i="13" s="1"/>
  <c r="AP15" i="13"/>
  <c r="AQ15" i="13" s="1"/>
  <c r="AP7" i="13"/>
  <c r="AQ7" i="13" s="1"/>
  <c r="AP9" i="13"/>
  <c r="AQ9" i="13" s="1"/>
  <c r="AP11" i="13"/>
  <c r="AQ11" i="13" s="1"/>
  <c r="AN8" i="13"/>
  <c r="AO8" i="13" s="1"/>
  <c r="AN10" i="13"/>
  <c r="AO10" i="13" s="1"/>
  <c r="AN14" i="13"/>
  <c r="AO14" i="13" s="1"/>
  <c r="AN16" i="13"/>
  <c r="AO16" i="13" s="1"/>
  <c r="AP4" i="13"/>
  <c r="AQ4" i="13" s="1"/>
  <c r="AP6" i="13"/>
  <c r="AQ6" i="13" s="1"/>
  <c r="AP12" i="13"/>
  <c r="AQ12" i="13" s="1"/>
  <c r="AP18" i="13"/>
  <c r="AQ18" i="13" s="1"/>
  <c r="AJ14" i="13"/>
  <c r="AK14" i="13" s="1"/>
  <c r="AJ16" i="13"/>
  <c r="AK16" i="13" s="1"/>
  <c r="AJ18" i="13"/>
  <c r="AK18" i="13" s="1"/>
  <c r="AJ20" i="13"/>
  <c r="AK20" i="13" s="1"/>
  <c r="AL4" i="13"/>
  <c r="AM4" i="13" s="1"/>
  <c r="AL6" i="13"/>
  <c r="AM6" i="13" s="1"/>
  <c r="AL12" i="13"/>
  <c r="AM12" i="13" s="1"/>
  <c r="AL18" i="13"/>
  <c r="AM18" i="13" s="1"/>
  <c r="AL5" i="13"/>
  <c r="AM5" i="13" s="1"/>
  <c r="AL17" i="13"/>
  <c r="AM17" i="13" s="1"/>
  <c r="AL19" i="13"/>
  <c r="AM19" i="13" s="1"/>
  <c r="AN7" i="13"/>
  <c r="AO7" i="13" s="1"/>
  <c r="AN9" i="13"/>
  <c r="AO9" i="13" s="1"/>
  <c r="AN11" i="13"/>
  <c r="AO11" i="13" s="1"/>
  <c r="AP17" i="13"/>
  <c r="AQ17" i="13" s="1"/>
  <c r="AP19" i="13"/>
  <c r="AQ19" i="13" s="1"/>
  <c r="K89" i="13" l="1"/>
  <c r="AQ59" i="13"/>
  <c r="AM89" i="13"/>
  <c r="AI89" i="13"/>
  <c r="AE59" i="13"/>
  <c r="S59" i="13"/>
  <c r="K59" i="13"/>
  <c r="AO59" i="13"/>
  <c r="U59" i="13"/>
  <c r="AK59" i="13"/>
  <c r="U89" i="13"/>
  <c r="AO89" i="13"/>
  <c r="C59" i="13"/>
  <c r="AM59" i="13"/>
  <c r="AQ89" i="13"/>
  <c r="C89" i="13"/>
  <c r="AK89" i="13"/>
  <c r="AE89" i="13"/>
  <c r="AG59" i="13"/>
  <c r="W89" i="13"/>
  <c r="Y89" i="13"/>
  <c r="M59" i="13"/>
  <c r="Y59" i="13"/>
  <c r="E59" i="13"/>
  <c r="S89" i="13"/>
  <c r="G59" i="13"/>
  <c r="O59" i="13"/>
  <c r="AG89" i="13"/>
  <c r="W59" i="13"/>
  <c r="AC59" i="13"/>
  <c r="E89" i="13"/>
  <c r="I89" i="13"/>
  <c r="Q59" i="13"/>
  <c r="AA59" i="13"/>
  <c r="AA89" i="13"/>
  <c r="Q89" i="13"/>
  <c r="AI59" i="13"/>
  <c r="G89" i="13"/>
  <c r="AC89" i="13"/>
  <c r="O89" i="13"/>
  <c r="M89" i="13"/>
  <c r="I59" i="13"/>
  <c r="AO3" i="13"/>
  <c r="G14" i="7" s="1"/>
  <c r="F14" i="7"/>
  <c r="AK3" i="13"/>
  <c r="C14" i="7" s="1"/>
  <c r="B14" i="7"/>
  <c r="AQ3" i="13"/>
  <c r="I14" i="7" s="1"/>
  <c r="H14" i="7"/>
  <c r="AM3" i="13"/>
  <c r="E14" i="7" s="1"/>
  <c r="D14" i="7"/>
  <c r="C3" i="13"/>
  <c r="B9" i="7"/>
  <c r="AE3" i="13"/>
  <c r="AD9" i="7"/>
  <c r="U3" i="13"/>
  <c r="T9" i="7"/>
  <c r="K3" i="13"/>
  <c r="J9" i="7"/>
  <c r="AG29" i="13"/>
  <c r="AC29" i="13"/>
  <c r="AC9" i="7"/>
  <c r="Y29" i="13"/>
  <c r="Y9" i="7"/>
  <c r="Q29" i="13"/>
  <c r="Q9" i="7"/>
  <c r="M29" i="13"/>
  <c r="M9" i="7"/>
  <c r="G29" i="13"/>
  <c r="G9" i="7"/>
  <c r="AA29" i="13"/>
  <c r="AA9" i="7"/>
  <c r="W29" i="13"/>
  <c r="W9" i="7"/>
  <c r="S29" i="13"/>
  <c r="S9" i="7"/>
  <c r="O29" i="13"/>
  <c r="O9" i="7"/>
  <c r="AI29" i="13"/>
  <c r="I29" i="13"/>
  <c r="I9" i="7"/>
  <c r="E29" i="13"/>
  <c r="E9" i="7"/>
  <c r="AL21" i="13"/>
  <c r="AM21" i="13" s="1"/>
  <c r="AP20" i="13"/>
  <c r="AQ20" i="13" s="1"/>
  <c r="AP21" i="13"/>
  <c r="AQ21" i="13" s="1"/>
  <c r="AN20" i="13"/>
  <c r="AO20" i="13" s="1"/>
  <c r="AN21" i="13"/>
  <c r="AO21" i="13" s="1"/>
  <c r="AK29" i="13" l="1"/>
  <c r="AO29" i="13"/>
  <c r="AM29" i="13"/>
  <c r="K29" i="13"/>
  <c r="K9" i="7"/>
  <c r="U29" i="13"/>
  <c r="U9" i="7"/>
  <c r="AE29" i="13"/>
  <c r="AE9" i="7"/>
  <c r="C29" i="13"/>
  <c r="C9" i="7"/>
  <c r="AQ29" i="13"/>
  <c r="A63" i="6" l="1"/>
  <c r="BI67" i="6"/>
  <c r="P2" i="7"/>
  <c r="N2" i="7"/>
  <c r="L2" i="7"/>
  <c r="J2" i="7"/>
  <c r="H2" i="7"/>
  <c r="F2" i="7"/>
  <c r="D2" i="7"/>
  <c r="B2" i="7"/>
  <c r="B67" i="6" l="1"/>
  <c r="A74" i="2"/>
  <c r="A87" i="2"/>
  <c r="A4" i="7" s="1"/>
  <c r="H2" i="6" l="1"/>
  <c r="C67" i="6"/>
  <c r="A82" i="2"/>
  <c r="E87" i="2"/>
  <c r="H4" i="7" s="1"/>
  <c r="A77" i="2"/>
  <c r="A75" i="2"/>
  <c r="A83" i="2"/>
  <c r="C87" i="2"/>
  <c r="D4" i="7" s="1"/>
  <c r="A81" i="2"/>
  <c r="A80" i="2"/>
  <c r="I2" i="6" l="1"/>
  <c r="W2" i="6" s="1"/>
  <c r="E4" i="7"/>
  <c r="I4" i="7"/>
  <c r="A79" i="2"/>
  <c r="F87" i="2"/>
  <c r="J4" i="7" s="1"/>
  <c r="H87" i="2"/>
  <c r="N4" i="7" s="1"/>
  <c r="O4" i="7" s="1"/>
  <c r="B87" i="2"/>
  <c r="B4" i="7" s="1"/>
  <c r="A78" i="2"/>
  <c r="I87" i="2"/>
  <c r="P4" i="7" s="1"/>
  <c r="A76" i="2"/>
  <c r="G87" i="2"/>
  <c r="L4" i="7" s="1"/>
  <c r="J87" i="2"/>
  <c r="D87" i="2"/>
  <c r="F4" i="7" s="1"/>
  <c r="Z2" i="6" l="1"/>
  <c r="AA2" i="6" s="1"/>
  <c r="X2" i="6"/>
  <c r="G4" i="7"/>
  <c r="K4" i="7"/>
  <c r="M4" i="7"/>
  <c r="Q4" i="7"/>
  <c r="C4" i="7"/>
</calcChain>
</file>

<file path=xl/sharedStrings.xml><?xml version="1.0" encoding="utf-8"?>
<sst xmlns="http://schemas.openxmlformats.org/spreadsheetml/2006/main" count="333" uniqueCount="152">
  <si>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</si>
  <si>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</si>
  <si>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</si>
  <si>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</si>
  <si>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</si>
  <si>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</si>
  <si>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</si>
  <si>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</si>
  <si>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</si>
  <si>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</si>
  <si>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</si>
  <si>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</si>
  <si>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</si>
  <si>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</si>
  <si>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</si>
  <si>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REAL CUTS</t>
  </si>
  <si>
    <t>PERCENTAGE</t>
  </si>
  <si>
    <t>ACTUAL CUT SCORES</t>
  </si>
  <si>
    <t>ACTUAL</t>
  </si>
  <si>
    <t>Practice Exam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</si>
  <si>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</si>
  <si>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</si>
  <si>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</si>
  <si>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</si>
  <si>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</si>
  <si>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</si>
  <si>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</si>
  <si>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</si>
  <si>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</si>
  <si>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</si>
  <si>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</si>
  <si>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</si>
  <si>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</si>
  <si>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</si>
  <si>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O</t>
  </si>
  <si>
    <t>N</t>
  </si>
  <si>
    <t>M</t>
  </si>
  <si>
    <t>K</t>
  </si>
  <si>
    <t>Topic</t>
  </si>
  <si>
    <t>Number of Qs</t>
  </si>
  <si>
    <t>Student A</t>
  </si>
  <si>
    <t>Science Practices</t>
  </si>
  <si>
    <t>Coding</t>
  </si>
  <si>
    <t>Below are a few steps to ensure you can appropriately use this excel file.</t>
  </si>
  <si>
    <t>1. Grade the AP Practice Exam</t>
  </si>
  <si>
    <t>2. Go to the "Overall" sheet</t>
  </si>
  <si>
    <t>Example of Step 4</t>
  </si>
  <si>
    <t>correct</t>
  </si>
  <si>
    <t>incorrect</t>
  </si>
  <si>
    <t>Example</t>
  </si>
  <si>
    <t>Calculations can be found on the following sheets:</t>
  </si>
  <si>
    <t>Practice Exam (Units)</t>
  </si>
  <si>
    <t>Practice Exam (EKs)</t>
  </si>
  <si>
    <t>This is showing your break-down from the units</t>
  </si>
  <si>
    <t>This is showing your break-down from the Essential Knowledge</t>
  </si>
  <si>
    <t>This is the breakdown from your Big Ideas</t>
  </si>
  <si>
    <t>Q #1</t>
  </si>
  <si>
    <t>Q #2</t>
  </si>
  <si>
    <t>Q #3</t>
  </si>
  <si>
    <t>Q #4</t>
  </si>
  <si>
    <t>Q #5</t>
  </si>
  <si>
    <t>Q #6</t>
  </si>
  <si>
    <t>Q #7</t>
  </si>
  <si>
    <t>Q #8</t>
  </si>
  <si>
    <t>Q #9</t>
  </si>
  <si>
    <t>Q #10</t>
  </si>
  <si>
    <t>Q #11</t>
  </si>
  <si>
    <t>Q #12</t>
  </si>
  <si>
    <t>Q #13</t>
  </si>
  <si>
    <t>Q #14</t>
  </si>
  <si>
    <t>Q #15</t>
  </si>
  <si>
    <t>Q #16</t>
  </si>
  <si>
    <t>Q #17</t>
  </si>
  <si>
    <t>Q #18</t>
  </si>
  <si>
    <t>Q #19</t>
  </si>
  <si>
    <t>Q #20</t>
  </si>
  <si>
    <t>Q #21</t>
  </si>
  <si>
    <t>Q #22</t>
  </si>
  <si>
    <t>Q #23</t>
  </si>
  <si>
    <t>Q #24</t>
  </si>
  <si>
    <t>Q #25</t>
  </si>
  <si>
    <t>Q #26</t>
  </si>
  <si>
    <t>Q #27</t>
  </si>
  <si>
    <t>Q #28</t>
  </si>
  <si>
    <t>Q #29</t>
  </si>
  <si>
    <t>Q #30</t>
  </si>
  <si>
    <t>Q #31</t>
  </si>
  <si>
    <t>Q #32</t>
  </si>
  <si>
    <t>Q #33</t>
  </si>
  <si>
    <t>Q #34</t>
  </si>
  <si>
    <t>Q #35</t>
  </si>
  <si>
    <t>Q #36</t>
  </si>
  <si>
    <t>Q #37</t>
  </si>
  <si>
    <t>Q #38</t>
  </si>
  <si>
    <t>Q #39</t>
  </si>
  <si>
    <t>Q #40</t>
  </si>
  <si>
    <t>Q #41</t>
  </si>
  <si>
    <t>Q #42</t>
  </si>
  <si>
    <t>Q #43</t>
  </si>
  <si>
    <t>Q #44</t>
  </si>
  <si>
    <t>Q #45</t>
  </si>
  <si>
    <t>Q #46</t>
  </si>
  <si>
    <t>Q #47</t>
  </si>
  <si>
    <t>Q #48</t>
  </si>
  <si>
    <t>Q #49</t>
  </si>
  <si>
    <t>Q #50</t>
  </si>
  <si>
    <t>Q #51</t>
  </si>
  <si>
    <t>Q #52</t>
  </si>
  <si>
    <t>Q #53</t>
  </si>
  <si>
    <t>4. Enter a "1" in the cells for the questions that you got correct as seen in the example below. This student got questions 1 &amp; 4 correct, so I have entered a 1 in the appropriate cells</t>
  </si>
  <si>
    <t>5. On the same sheet ("overall"), type the FRQ scores in the appropriate columns.</t>
  </si>
  <si>
    <t>This document is locked to ensure that you can easily use and not accidentally modify anything. If you need to unlock, the password is "apbio".</t>
  </si>
  <si>
    <t>"Analysis"  - averages calculated by the units that I use &amp; averages calculated by the essential knowledge and big ideas</t>
  </si>
  <si>
    <t>Designed by Mrs. Jones (@apbiopenguins)</t>
  </si>
  <si>
    <t>94-120</t>
  </si>
  <si>
    <t>76-93</t>
  </si>
  <si>
    <t>54-75</t>
  </si>
  <si>
    <t>30-53</t>
  </si>
  <si>
    <t>0-29</t>
  </si>
  <si>
    <t>Q #54</t>
  </si>
  <si>
    <t>Q #55</t>
  </si>
  <si>
    <t>Q #56</t>
  </si>
  <si>
    <t>Q #57</t>
  </si>
  <si>
    <t>Q #58</t>
  </si>
  <si>
    <t>Q #59</t>
  </si>
  <si>
    <t>Q #60</t>
  </si>
  <si>
    <t>3. Enter your name in A62</t>
  </si>
  <si>
    <t>Unit 1: Chemistry of Life</t>
  </si>
  <si>
    <t>Unit 2: Cell Structure &amp; Function</t>
  </si>
  <si>
    <t>Unit 3: Cellular Energetics</t>
  </si>
  <si>
    <t>Unit 4: Cell Communication and Cell Cycle</t>
  </si>
  <si>
    <t>Unit 5: Heredity</t>
  </si>
  <si>
    <t>Unit 6: Gene Expression and Regulation</t>
  </si>
  <si>
    <t>Unit 7: Natural Selection</t>
  </si>
  <si>
    <t>Unit 8: Ecology</t>
  </si>
  <si>
    <t>EVO-1</t>
  </si>
  <si>
    <t>EVO-2</t>
  </si>
  <si>
    <t>EVO-3</t>
  </si>
  <si>
    <t>ENE-1</t>
  </si>
  <si>
    <t>ENE-2</t>
  </si>
  <si>
    <t>ENE-3</t>
  </si>
  <si>
    <t>ENE-4</t>
  </si>
  <si>
    <t>IST-1</t>
  </si>
  <si>
    <t>IST-2</t>
  </si>
  <si>
    <t>IST-3</t>
  </si>
  <si>
    <t>IST-4</t>
  </si>
  <si>
    <t>IST-5</t>
  </si>
  <si>
    <t>SYI-1</t>
  </si>
  <si>
    <t>SYI-2</t>
  </si>
  <si>
    <t>SYI-3</t>
  </si>
  <si>
    <t>Welcome to the 2020 Practice AP Exam #2 Data Analysis Template</t>
  </si>
  <si>
    <t>Enter 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</si>
</sst>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2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1" fillId="0" borderId="0" xfId="0" applyNumberFormat="1" applyFont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11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Protection="1">
      <protection locked="0"/>
    </xf>
    <xf numFmtId="0" fontId="0" fillId="3" borderId="25" xfId="0" applyFill="1" applyBorder="1"/>
    <xf numFmtId="0" fontId="0" fillId="3" borderId="26" xfId="0" applyFill="1" applyBorder="1"/>
    <xf numFmtId="0" fontId="0" fillId="6" borderId="2" xfId="0" applyFill="1" applyBorder="1" applyAlignment="1">
      <alignment horizontal="center"/>
    </xf>
    <xf numFmtId="0" fontId="0" fillId="3" borderId="27" xfId="0" applyFill="1" applyBorder="1"/>
    <xf numFmtId="0" fontId="0" fillId="3" borderId="10" xfId="0" applyFill="1" applyBorder="1"/>
    <xf numFmtId="0" fontId="0" fillId="16" borderId="5" xfId="0" applyFill="1" applyBorder="1" applyAlignment="1">
      <alignment horizontal="center"/>
    </xf>
    <xf numFmtId="0" fontId="0" fillId="3" borderId="28" xfId="0" applyFill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8" xfId="0" applyFont="1" applyBorder="1"/>
    <xf numFmtId="0" fontId="5" fillId="0" borderId="13" xfId="0" applyFont="1" applyBorder="1"/>
    <xf numFmtId="0" fontId="5" fillId="0" borderId="19" xfId="0" applyFont="1" applyBorder="1"/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8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B1:J20"/>
  <sheetViews>
    <sheetView tabSelected="1" workbookViewId="0">
      <selection activeCell="B3" sqref="B3:I3"/>
    </sheetView>
  </sheetViews>
  <sheetFormatPr defaultRowHeight="14.4" x14ac:dyDescent="0.3"/>
  <cols>
    <col min="1" max="1" width="9.21875"/>
    <col min="9" max="9" width="10.77734375" customWidth="1"/>
  </cols>
  <sheetData>
    <row r="1" spans="2:10" ht="15" thickBot="1" x14ac:dyDescent="0.35"/>
    <row r="2" spans="2:10" ht="18" x14ac:dyDescent="0.35">
      <c r="B2" s="91" t="s">
        <v>150</v>
      </c>
      <c r="C2" s="92"/>
      <c r="D2" s="92"/>
      <c r="E2" s="92"/>
      <c r="F2" s="92"/>
      <c r="G2" s="92"/>
      <c r="H2" s="92"/>
      <c r="I2" s="93"/>
    </row>
    <row r="3" spans="2:10" x14ac:dyDescent="0.3">
      <c r="B3" s="94" t="s">
        <v>43</v>
      </c>
      <c r="C3" s="95"/>
      <c r="D3" s="95"/>
      <c r="E3" s="95"/>
      <c r="F3" s="95"/>
      <c r="G3" s="95"/>
      <c r="H3" s="95"/>
      <c r="I3" s="96"/>
    </row>
    <row r="4" spans="2:10" x14ac:dyDescent="0.3">
      <c r="B4" s="97"/>
      <c r="C4" s="98"/>
      <c r="D4" s="98"/>
      <c r="E4" s="98"/>
      <c r="F4" s="98"/>
      <c r="G4" s="98"/>
      <c r="H4" s="98"/>
      <c r="I4" s="99"/>
    </row>
    <row r="5" spans="2:10" x14ac:dyDescent="0.3">
      <c r="B5" s="100" t="s">
        <v>44</v>
      </c>
      <c r="C5" s="101"/>
      <c r="D5" s="101"/>
      <c r="E5" s="101"/>
      <c r="F5" s="101"/>
      <c r="G5" s="101"/>
      <c r="H5" s="101"/>
      <c r="I5" s="102"/>
    </row>
    <row r="6" spans="2:10" x14ac:dyDescent="0.3">
      <c r="B6" s="100" t="s">
        <v>45</v>
      </c>
      <c r="C6" s="101"/>
      <c r="D6" s="101"/>
      <c r="E6" s="101"/>
      <c r="F6" s="101"/>
      <c r="G6" s="101"/>
      <c r="H6" s="101"/>
      <c r="I6" s="102"/>
    </row>
    <row r="7" spans="2:10" ht="14.25" customHeight="1" x14ac:dyDescent="0.3">
      <c r="B7" s="88" t="s">
        <v>126</v>
      </c>
      <c r="C7" s="89"/>
      <c r="D7" s="89"/>
      <c r="E7" s="89"/>
      <c r="F7" s="89"/>
      <c r="G7" s="89"/>
      <c r="H7" s="89"/>
      <c r="I7" s="90"/>
      <c r="J7" s="60"/>
    </row>
    <row r="8" spans="2:10" ht="46.5" customHeight="1" x14ac:dyDescent="0.3">
      <c r="B8" s="88" t="s">
        <v>109</v>
      </c>
      <c r="C8" s="89"/>
      <c r="D8" s="89"/>
      <c r="E8" s="89"/>
      <c r="F8" s="89"/>
      <c r="G8" s="89"/>
      <c r="H8" s="89"/>
      <c r="I8" s="90"/>
    </row>
    <row r="9" spans="2:10" x14ac:dyDescent="0.3">
      <c r="B9" s="61"/>
      <c r="D9" s="103" t="s">
        <v>46</v>
      </c>
      <c r="E9" s="103"/>
      <c r="F9" s="103"/>
      <c r="I9" s="62"/>
    </row>
    <row r="10" spans="2:10" x14ac:dyDescent="0.3">
      <c r="B10" s="61"/>
      <c r="D10" s="63" t="s">
        <v>6</v>
      </c>
      <c r="E10" s="63" t="s">
        <v>47</v>
      </c>
      <c r="F10" s="63">
        <v>1</v>
      </c>
      <c r="I10" s="62"/>
    </row>
    <row r="11" spans="2:10" x14ac:dyDescent="0.3">
      <c r="B11" s="61"/>
      <c r="D11" s="63" t="s">
        <v>7</v>
      </c>
      <c r="E11" s="63" t="s">
        <v>48</v>
      </c>
      <c r="F11" s="63"/>
      <c r="I11" s="62"/>
    </row>
    <row r="12" spans="2:10" x14ac:dyDescent="0.3">
      <c r="B12" s="61"/>
      <c r="D12" s="63" t="s">
        <v>9</v>
      </c>
      <c r="E12" s="63" t="s">
        <v>48</v>
      </c>
      <c r="F12" s="63"/>
      <c r="I12" s="62"/>
    </row>
    <row r="13" spans="2:10" x14ac:dyDescent="0.3">
      <c r="B13" s="61"/>
      <c r="D13" s="63" t="s">
        <v>10</v>
      </c>
      <c r="E13" s="63" t="s">
        <v>47</v>
      </c>
      <c r="F13" s="63">
        <v>1</v>
      </c>
      <c r="I13" s="62"/>
    </row>
    <row r="14" spans="2:10" x14ac:dyDescent="0.3">
      <c r="B14" s="61"/>
      <c r="D14" s="64"/>
      <c r="E14" s="64"/>
      <c r="F14" s="64" t="s">
        <v>49</v>
      </c>
      <c r="I14" s="62"/>
    </row>
    <row r="15" spans="2:10" ht="32.25" customHeight="1" x14ac:dyDescent="0.3">
      <c r="B15" s="88" t="s">
        <v>110</v>
      </c>
      <c r="C15" s="89"/>
      <c r="D15" s="89"/>
      <c r="E15" s="89"/>
      <c r="F15" s="89"/>
      <c r="G15" s="89"/>
      <c r="H15" s="89"/>
      <c r="I15" s="90"/>
    </row>
    <row r="16" spans="2:10" ht="32.25" customHeight="1" x14ac:dyDescent="0.3">
      <c r="B16" s="110" t="s">
        <v>111</v>
      </c>
      <c r="C16" s="111"/>
      <c r="D16" s="111"/>
      <c r="E16" s="111"/>
      <c r="F16" s="111"/>
      <c r="G16" s="111"/>
      <c r="H16" s="111"/>
      <c r="I16" s="112"/>
    </row>
    <row r="17" spans="2:9" ht="15.6" x14ac:dyDescent="0.3">
      <c r="B17" s="104" t="s">
        <v>50</v>
      </c>
      <c r="C17" s="105"/>
      <c r="D17" s="105"/>
      <c r="E17" s="105"/>
      <c r="F17" s="105"/>
      <c r="G17" s="105"/>
      <c r="H17" s="105"/>
      <c r="I17" s="106"/>
    </row>
    <row r="18" spans="2:9" ht="33.75" customHeight="1" x14ac:dyDescent="0.3">
      <c r="B18" s="107" t="s">
        <v>112</v>
      </c>
      <c r="C18" s="108"/>
      <c r="D18" s="108"/>
      <c r="E18" s="108"/>
      <c r="F18" s="108"/>
      <c r="G18" s="108"/>
      <c r="H18" s="108"/>
      <c r="I18" s="109"/>
    </row>
    <row r="20" spans="2:9" x14ac:dyDescent="0.3">
      <c r="B20" t="s">
        <v>113</v>
      </c>
    </row>
  </sheetData>
  <sheetProtection algorithmName="SHA-512" hashValue="rjPrOAhRpyJzA7i8vQQbHZ1dFAubg66e+PiZw3SIrK3Ed7oZ6Jo19uM3aC/EzU3zFo7VlyWGQnE4ETsYK6kksg==" saltValue="Y0JIRDvPyrhWTzMlV8pY9Q==" spinCount="100000" sheet="1" objects="1" scenarios="1" selectLockedCells="1"/>
  <mergeCells count="12">
    <mergeCell ref="D9:F9"/>
    <mergeCell ref="B17:I17"/>
    <mergeCell ref="B18:I18"/>
    <mergeCell ref="B15:I15"/>
    <mergeCell ref="B16:I16"/>
    <mergeCell ref="B7:I7"/>
    <mergeCell ref="B8:I8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91"/>
  <sheetViews>
    <sheetView zoomScale="90" zoomScaleNormal="90" workbookViewId="0">
      <selection activeCell="A60" sqref="A1:A60"/>
    </sheetView>
  </sheetViews>
  <sheetFormatPr defaultColWidth="9.21875" defaultRowHeight="14.4" x14ac:dyDescent="0.3"/>
  <sheetData>
    <row r="1" spans="1:92" x14ac:dyDescent="0.3">
      <c r="A1" s="77"/>
      <c r="B1" t="s">
        <v>56</v>
      </c>
      <c r="H1" t="s">
        <v>4</v>
      </c>
      <c r="I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8</v>
      </c>
      <c r="T1" t="s">
        <v>13</v>
      </c>
      <c r="W1" s="12" t="s">
        <v>14</v>
      </c>
      <c r="X1" t="s">
        <v>16</v>
      </c>
      <c r="AA1" t="s">
        <v>15</v>
      </c>
      <c r="CN1">
        <f t="shared" ref="CN1:CN32" si="0">(CM1/$CL$66)*100</f>
        <v>0</v>
      </c>
    </row>
    <row r="2" spans="1:92" x14ac:dyDescent="0.3">
      <c r="A2" s="77"/>
      <c r="B2" t="s">
        <v>57</v>
      </c>
      <c r="G2" t="str">
        <f>Overall!A67</f>
        <v>Enter your name</v>
      </c>
      <c r="H2">
        <f>Overall!B67</f>
        <v>0</v>
      </c>
      <c r="I2">
        <f>H2*1</f>
        <v>0</v>
      </c>
      <c r="K2" t="str">
        <f>G2</f>
        <v>Enter your name</v>
      </c>
      <c r="L2" s="77"/>
      <c r="M2" s="77"/>
      <c r="N2">
        <f>(L2+M2)*1.7647</f>
        <v>0</v>
      </c>
      <c r="O2" s="77"/>
      <c r="P2" s="77"/>
      <c r="Q2" s="77"/>
      <c r="R2" s="77"/>
      <c r="S2">
        <f>(O2+P2+Q2+R2)*1.7647</f>
        <v>0</v>
      </c>
      <c r="T2">
        <f>N2+S2</f>
        <v>0</v>
      </c>
      <c r="V2" t="str">
        <f>G2</f>
        <v>Enter your name</v>
      </c>
      <c r="W2" s="12">
        <f>I2+T2</f>
        <v>0</v>
      </c>
      <c r="X2">
        <f>(W2/120)*100</f>
        <v>0</v>
      </c>
      <c r="Z2" s="12">
        <f>W2</f>
        <v>0</v>
      </c>
      <c r="AA2">
        <f>LOOKUP(Z2,$AG$13:$AG$17,$AH$13:$AH$17)</f>
        <v>1</v>
      </c>
      <c r="CN2">
        <f t="shared" si="0"/>
        <v>0</v>
      </c>
    </row>
    <row r="3" spans="1:92" x14ac:dyDescent="0.3">
      <c r="A3" s="77"/>
      <c r="B3" t="s">
        <v>58</v>
      </c>
      <c r="W3" s="12"/>
      <c r="Z3" s="12"/>
      <c r="AH3" s="13"/>
      <c r="AI3" s="13"/>
      <c r="CN3">
        <f t="shared" si="0"/>
        <v>0</v>
      </c>
    </row>
    <row r="4" spans="1:92" x14ac:dyDescent="0.3">
      <c r="A4" s="77"/>
      <c r="B4" t="s">
        <v>59</v>
      </c>
      <c r="W4" s="12"/>
      <c r="Z4" s="12"/>
      <c r="AH4" s="13"/>
      <c r="AI4" s="13"/>
      <c r="CN4">
        <f t="shared" si="0"/>
        <v>0</v>
      </c>
    </row>
    <row r="5" spans="1:92" x14ac:dyDescent="0.3">
      <c r="A5" s="77"/>
      <c r="B5" t="s">
        <v>60</v>
      </c>
      <c r="W5" s="12"/>
      <c r="Z5" s="12"/>
      <c r="AH5" s="13"/>
      <c r="AI5" s="13"/>
      <c r="CN5">
        <f t="shared" si="0"/>
        <v>0</v>
      </c>
    </row>
    <row r="6" spans="1:92" x14ac:dyDescent="0.3">
      <c r="A6" s="77"/>
      <c r="B6" t="s">
        <v>61</v>
      </c>
      <c r="W6" s="12"/>
      <c r="Z6" s="12"/>
      <c r="CN6">
        <f t="shared" si="0"/>
        <v>0</v>
      </c>
    </row>
    <row r="7" spans="1:92" x14ac:dyDescent="0.3">
      <c r="A7" s="77"/>
      <c r="B7" t="s">
        <v>62</v>
      </c>
      <c r="W7" s="12"/>
      <c r="Z7" s="12"/>
      <c r="CN7">
        <f t="shared" si="0"/>
        <v>0</v>
      </c>
    </row>
    <row r="8" spans="1:92" x14ac:dyDescent="0.3">
      <c r="A8" s="77"/>
      <c r="B8" t="s">
        <v>63</v>
      </c>
      <c r="W8" s="12"/>
      <c r="Z8" s="12"/>
      <c r="CN8">
        <f t="shared" si="0"/>
        <v>0</v>
      </c>
    </row>
    <row r="9" spans="1:92" x14ac:dyDescent="0.3">
      <c r="A9" s="77"/>
      <c r="B9" t="s">
        <v>64</v>
      </c>
      <c r="W9" s="12"/>
      <c r="Z9" s="12"/>
      <c r="CN9">
        <f t="shared" si="0"/>
        <v>0</v>
      </c>
    </row>
    <row r="10" spans="1:92" x14ac:dyDescent="0.3">
      <c r="A10" s="77"/>
      <c r="B10" t="s">
        <v>65</v>
      </c>
      <c r="W10" s="12"/>
      <c r="Z10" s="12"/>
      <c r="CN10">
        <f t="shared" si="0"/>
        <v>0</v>
      </c>
    </row>
    <row r="11" spans="1:92" x14ac:dyDescent="0.3">
      <c r="A11" s="77"/>
      <c r="B11" t="s">
        <v>66</v>
      </c>
      <c r="W11" s="12"/>
      <c r="Z11" s="12"/>
      <c r="CN11">
        <f t="shared" si="0"/>
        <v>0</v>
      </c>
    </row>
    <row r="12" spans="1:92" x14ac:dyDescent="0.3">
      <c r="A12" s="77"/>
      <c r="B12" t="s">
        <v>67</v>
      </c>
      <c r="W12" s="12"/>
      <c r="Z12" s="12"/>
      <c r="AD12" s="12" t="s">
        <v>17</v>
      </c>
      <c r="AG12" t="s">
        <v>18</v>
      </c>
      <c r="CN12">
        <f t="shared" si="0"/>
        <v>0</v>
      </c>
    </row>
    <row r="13" spans="1:92" x14ac:dyDescent="0.3">
      <c r="A13" s="77"/>
      <c r="B13" t="s">
        <v>68</v>
      </c>
      <c r="W13" s="12"/>
      <c r="Z13" s="12"/>
      <c r="AD13" s="12" t="s">
        <v>114</v>
      </c>
      <c r="AE13" s="22">
        <v>5</v>
      </c>
      <c r="AG13">
        <v>0</v>
      </c>
      <c r="AH13" s="28">
        <v>1</v>
      </c>
      <c r="CN13">
        <f t="shared" si="0"/>
        <v>0</v>
      </c>
    </row>
    <row r="14" spans="1:92" x14ac:dyDescent="0.3">
      <c r="A14" s="77"/>
      <c r="B14" t="s">
        <v>69</v>
      </c>
      <c r="W14" s="12"/>
      <c r="Z14" s="12"/>
      <c r="AD14" s="12" t="s">
        <v>115</v>
      </c>
      <c r="AE14" s="26">
        <v>4</v>
      </c>
      <c r="AG14">
        <v>29.5</v>
      </c>
      <c r="AH14" s="27">
        <v>2</v>
      </c>
      <c r="CN14">
        <f t="shared" si="0"/>
        <v>0</v>
      </c>
    </row>
    <row r="15" spans="1:92" x14ac:dyDescent="0.3">
      <c r="A15" s="77"/>
      <c r="B15" t="s">
        <v>70</v>
      </c>
      <c r="W15" s="12"/>
      <c r="Z15" s="12"/>
      <c r="AD15" s="12" t="s">
        <v>116</v>
      </c>
      <c r="AE15" s="15">
        <v>3</v>
      </c>
      <c r="AG15">
        <v>53.5</v>
      </c>
      <c r="AH15" s="15">
        <v>3</v>
      </c>
      <c r="CN15">
        <f t="shared" si="0"/>
        <v>0</v>
      </c>
    </row>
    <row r="16" spans="1:92" x14ac:dyDescent="0.3">
      <c r="A16" s="77"/>
      <c r="B16" t="s">
        <v>71</v>
      </c>
      <c r="W16" s="12"/>
      <c r="Z16" s="12"/>
      <c r="AD16" s="12" t="s">
        <v>117</v>
      </c>
      <c r="AE16" s="27">
        <v>2</v>
      </c>
      <c r="AG16">
        <v>75.5</v>
      </c>
      <c r="AH16" s="26">
        <v>4</v>
      </c>
      <c r="CN16">
        <f t="shared" si="0"/>
        <v>0</v>
      </c>
    </row>
    <row r="17" spans="1:92" x14ac:dyDescent="0.3">
      <c r="A17" s="77"/>
      <c r="B17" t="s">
        <v>72</v>
      </c>
      <c r="W17" s="12"/>
      <c r="Z17" s="12"/>
      <c r="AD17" s="12" t="s">
        <v>118</v>
      </c>
      <c r="AE17" s="28">
        <v>1</v>
      </c>
      <c r="AG17">
        <v>93.5</v>
      </c>
      <c r="AH17" s="22">
        <v>5</v>
      </c>
      <c r="CN17">
        <f t="shared" si="0"/>
        <v>0</v>
      </c>
    </row>
    <row r="18" spans="1:92" x14ac:dyDescent="0.3">
      <c r="A18" s="77"/>
      <c r="B18" t="s">
        <v>73</v>
      </c>
      <c r="W18" s="12"/>
      <c r="Z18" s="12"/>
      <c r="CN18">
        <f t="shared" si="0"/>
        <v>0</v>
      </c>
    </row>
    <row r="19" spans="1:92" x14ac:dyDescent="0.3">
      <c r="A19" s="77"/>
      <c r="B19" t="s">
        <v>74</v>
      </c>
      <c r="W19" s="12"/>
      <c r="Z19" s="12"/>
      <c r="AD19" s="12"/>
      <c r="CN19">
        <f t="shared" si="0"/>
        <v>0</v>
      </c>
    </row>
    <row r="20" spans="1:92" x14ac:dyDescent="0.3">
      <c r="A20" s="77"/>
      <c r="B20" t="s">
        <v>75</v>
      </c>
      <c r="CN20">
        <f t="shared" si="0"/>
        <v>0</v>
      </c>
    </row>
    <row r="21" spans="1:92" x14ac:dyDescent="0.3">
      <c r="A21" s="77"/>
      <c r="B21" t="s">
        <v>76</v>
      </c>
      <c r="CN21">
        <f t="shared" si="0"/>
        <v>0</v>
      </c>
    </row>
    <row r="22" spans="1:92" x14ac:dyDescent="0.3">
      <c r="A22" s="77"/>
      <c r="B22" t="s">
        <v>77</v>
      </c>
      <c r="CN22">
        <f t="shared" si="0"/>
        <v>0</v>
      </c>
    </row>
    <row r="23" spans="1:92" x14ac:dyDescent="0.3">
      <c r="A23" s="77"/>
      <c r="B23" t="s">
        <v>78</v>
      </c>
      <c r="CN23">
        <f t="shared" si="0"/>
        <v>0</v>
      </c>
    </row>
    <row r="24" spans="1:92" x14ac:dyDescent="0.3">
      <c r="A24" s="77"/>
      <c r="B24" t="s">
        <v>79</v>
      </c>
      <c r="CN24">
        <f t="shared" si="0"/>
        <v>0</v>
      </c>
    </row>
    <row r="25" spans="1:92" x14ac:dyDescent="0.3">
      <c r="A25" s="77"/>
      <c r="B25" t="s">
        <v>80</v>
      </c>
      <c r="CN25">
        <f t="shared" si="0"/>
        <v>0</v>
      </c>
    </row>
    <row r="26" spans="1:92" x14ac:dyDescent="0.3">
      <c r="A26" s="77"/>
      <c r="B26" t="s">
        <v>81</v>
      </c>
      <c r="CN26">
        <f t="shared" si="0"/>
        <v>0</v>
      </c>
    </row>
    <row r="27" spans="1:92" x14ac:dyDescent="0.3">
      <c r="A27" s="77"/>
      <c r="B27" t="s">
        <v>82</v>
      </c>
      <c r="CN27">
        <f t="shared" si="0"/>
        <v>0</v>
      </c>
    </row>
    <row r="28" spans="1:92" x14ac:dyDescent="0.3">
      <c r="A28" s="77"/>
      <c r="B28" t="s">
        <v>83</v>
      </c>
      <c r="CN28">
        <f t="shared" si="0"/>
        <v>0</v>
      </c>
    </row>
    <row r="29" spans="1:92" x14ac:dyDescent="0.3">
      <c r="A29" s="77"/>
      <c r="B29" t="s">
        <v>84</v>
      </c>
      <c r="CN29">
        <f t="shared" si="0"/>
        <v>0</v>
      </c>
    </row>
    <row r="30" spans="1:92" x14ac:dyDescent="0.3">
      <c r="A30" s="77"/>
      <c r="B30" t="s">
        <v>85</v>
      </c>
      <c r="CN30">
        <f t="shared" si="0"/>
        <v>0</v>
      </c>
    </row>
    <row r="31" spans="1:92" x14ac:dyDescent="0.3">
      <c r="A31" s="77"/>
      <c r="B31" t="s">
        <v>86</v>
      </c>
      <c r="CN31">
        <f t="shared" si="0"/>
        <v>0</v>
      </c>
    </row>
    <row r="32" spans="1:92" x14ac:dyDescent="0.3">
      <c r="A32" s="77"/>
      <c r="B32" t="s">
        <v>87</v>
      </c>
      <c r="CN32">
        <f t="shared" si="0"/>
        <v>0</v>
      </c>
    </row>
    <row r="33" spans="1:92" x14ac:dyDescent="0.3">
      <c r="A33" s="77"/>
      <c r="B33" t="s">
        <v>88</v>
      </c>
      <c r="CN33">
        <f t="shared" ref="CN33:CN58" si="1">(CM33/$CL$66)*100</f>
        <v>0</v>
      </c>
    </row>
    <row r="34" spans="1:92" x14ac:dyDescent="0.3">
      <c r="A34" s="77"/>
      <c r="B34" t="s">
        <v>89</v>
      </c>
      <c r="CN34">
        <f t="shared" si="1"/>
        <v>0</v>
      </c>
    </row>
    <row r="35" spans="1:92" x14ac:dyDescent="0.3">
      <c r="A35" s="77"/>
      <c r="B35" t="s">
        <v>90</v>
      </c>
      <c r="CN35">
        <f t="shared" si="1"/>
        <v>0</v>
      </c>
    </row>
    <row r="36" spans="1:92" x14ac:dyDescent="0.3">
      <c r="A36" s="77"/>
      <c r="B36" t="s">
        <v>91</v>
      </c>
      <c r="CN36">
        <f t="shared" si="1"/>
        <v>0</v>
      </c>
    </row>
    <row r="37" spans="1:92" x14ac:dyDescent="0.3">
      <c r="A37" s="77"/>
      <c r="B37" t="s">
        <v>92</v>
      </c>
      <c r="CN37">
        <f t="shared" si="1"/>
        <v>0</v>
      </c>
    </row>
    <row r="38" spans="1:92" x14ac:dyDescent="0.3">
      <c r="A38" s="77"/>
      <c r="B38" t="s">
        <v>93</v>
      </c>
      <c r="CN38">
        <f t="shared" si="1"/>
        <v>0</v>
      </c>
    </row>
    <row r="39" spans="1:92" x14ac:dyDescent="0.3">
      <c r="A39" s="77"/>
      <c r="B39" t="s">
        <v>94</v>
      </c>
      <c r="CN39">
        <f t="shared" si="1"/>
        <v>0</v>
      </c>
    </row>
    <row r="40" spans="1:92" x14ac:dyDescent="0.3">
      <c r="A40" s="77"/>
      <c r="B40" t="s">
        <v>95</v>
      </c>
      <c r="CN40">
        <f t="shared" si="1"/>
        <v>0</v>
      </c>
    </row>
    <row r="41" spans="1:92" x14ac:dyDescent="0.3">
      <c r="A41" s="77"/>
      <c r="B41" t="s">
        <v>96</v>
      </c>
      <c r="CN41">
        <f t="shared" si="1"/>
        <v>0</v>
      </c>
    </row>
    <row r="42" spans="1:92" x14ac:dyDescent="0.3">
      <c r="A42" s="77"/>
      <c r="B42" t="s">
        <v>97</v>
      </c>
      <c r="CN42">
        <f t="shared" si="1"/>
        <v>0</v>
      </c>
    </row>
    <row r="43" spans="1:92" x14ac:dyDescent="0.3">
      <c r="A43" s="77"/>
      <c r="B43" t="s">
        <v>98</v>
      </c>
      <c r="CN43">
        <f t="shared" si="1"/>
        <v>0</v>
      </c>
    </row>
    <row r="44" spans="1:92" x14ac:dyDescent="0.3">
      <c r="A44" s="77"/>
      <c r="B44" t="s">
        <v>99</v>
      </c>
      <c r="CN44">
        <f t="shared" si="1"/>
        <v>0</v>
      </c>
    </row>
    <row r="45" spans="1:92" x14ac:dyDescent="0.3">
      <c r="A45" s="77"/>
      <c r="B45" t="s">
        <v>100</v>
      </c>
      <c r="CN45">
        <f t="shared" si="1"/>
        <v>0</v>
      </c>
    </row>
    <row r="46" spans="1:92" x14ac:dyDescent="0.3">
      <c r="A46" s="77"/>
      <c r="B46" t="s">
        <v>101</v>
      </c>
      <c r="CN46">
        <f t="shared" si="1"/>
        <v>0</v>
      </c>
    </row>
    <row r="47" spans="1:92" x14ac:dyDescent="0.3">
      <c r="A47" s="77"/>
      <c r="B47" t="s">
        <v>102</v>
      </c>
      <c r="CN47">
        <f t="shared" si="1"/>
        <v>0</v>
      </c>
    </row>
    <row r="48" spans="1:92" x14ac:dyDescent="0.3">
      <c r="A48" s="77"/>
      <c r="B48" t="s">
        <v>103</v>
      </c>
      <c r="CN48">
        <f t="shared" si="1"/>
        <v>0</v>
      </c>
    </row>
    <row r="49" spans="1:92" x14ac:dyDescent="0.3">
      <c r="A49" s="77"/>
      <c r="B49" t="s">
        <v>104</v>
      </c>
      <c r="CN49">
        <f t="shared" si="1"/>
        <v>0</v>
      </c>
    </row>
    <row r="50" spans="1:92" x14ac:dyDescent="0.3">
      <c r="A50" s="77"/>
      <c r="B50" t="s">
        <v>105</v>
      </c>
      <c r="CN50">
        <f t="shared" si="1"/>
        <v>0</v>
      </c>
    </row>
    <row r="51" spans="1:92" x14ac:dyDescent="0.3">
      <c r="A51" s="77"/>
      <c r="B51" t="s">
        <v>106</v>
      </c>
      <c r="CN51">
        <f t="shared" si="1"/>
        <v>0</v>
      </c>
    </row>
    <row r="52" spans="1:92" x14ac:dyDescent="0.3">
      <c r="A52" s="77"/>
      <c r="B52" t="s">
        <v>107</v>
      </c>
      <c r="CN52">
        <f t="shared" si="1"/>
        <v>0</v>
      </c>
    </row>
    <row r="53" spans="1:92" x14ac:dyDescent="0.3">
      <c r="A53" s="77"/>
      <c r="B53" t="s">
        <v>108</v>
      </c>
      <c r="CN53">
        <f t="shared" si="1"/>
        <v>0</v>
      </c>
    </row>
    <row r="54" spans="1:92" x14ac:dyDescent="0.3">
      <c r="A54" s="77"/>
      <c r="B54" t="s">
        <v>119</v>
      </c>
      <c r="CN54">
        <f t="shared" si="1"/>
        <v>0</v>
      </c>
    </row>
    <row r="55" spans="1:92" x14ac:dyDescent="0.3">
      <c r="A55" s="77"/>
      <c r="B55" t="s">
        <v>120</v>
      </c>
      <c r="CN55">
        <f t="shared" si="1"/>
        <v>0</v>
      </c>
    </row>
    <row r="56" spans="1:92" x14ac:dyDescent="0.3">
      <c r="A56" s="77"/>
      <c r="B56" t="s">
        <v>121</v>
      </c>
      <c r="CN56">
        <f t="shared" si="1"/>
        <v>0</v>
      </c>
    </row>
    <row r="57" spans="1:92" x14ac:dyDescent="0.3">
      <c r="A57" s="77"/>
      <c r="B57" t="s">
        <v>122</v>
      </c>
      <c r="CN57">
        <f t="shared" si="1"/>
        <v>0</v>
      </c>
    </row>
    <row r="58" spans="1:92" x14ac:dyDescent="0.3">
      <c r="A58" s="77"/>
      <c r="B58" t="s">
        <v>123</v>
      </c>
      <c r="CN58">
        <f t="shared" si="1"/>
        <v>0</v>
      </c>
    </row>
    <row r="59" spans="1:92" x14ac:dyDescent="0.3">
      <c r="A59" s="77"/>
      <c r="B59" t="s">
        <v>124</v>
      </c>
    </row>
    <row r="60" spans="1:92" x14ac:dyDescent="0.3">
      <c r="A60" s="77"/>
      <c r="B60" t="s">
        <v>125</v>
      </c>
    </row>
    <row r="62" spans="1:92" x14ac:dyDescent="0.3">
      <c r="A62" s="77" t="s">
        <v>151</v>
      </c>
      <c r="AB62" s="1"/>
    </row>
    <row r="63" spans="1:92" x14ac:dyDescent="0.3">
      <c r="A63">
        <f>SUM(A1:A61)</f>
        <v>0</v>
      </c>
    </row>
    <row r="66" spans="1:90" x14ac:dyDescent="0.3">
      <c r="C66" t="s">
        <v>0</v>
      </c>
      <c r="BC66" s="15">
        <v>25</v>
      </c>
      <c r="CG66" s="15">
        <v>25</v>
      </c>
      <c r="CL66">
        <f>Y66+BC66+CG66</f>
        <v>50</v>
      </c>
    </row>
    <row r="67" spans="1:90" x14ac:dyDescent="0.3">
      <c r="A67" t="str">
        <f>A$62</f>
        <v>Enter your name</v>
      </c>
      <c r="B67">
        <f>A$63</f>
        <v>0</v>
      </c>
      <c r="C67" s="11">
        <f>(B67/60)*100</f>
        <v>0</v>
      </c>
      <c r="AE67" s="11"/>
      <c r="BG67">
        <f>BG$62</f>
        <v>0</v>
      </c>
      <c r="BH67">
        <f>BG$63</f>
        <v>0</v>
      </c>
      <c r="BI67" s="11">
        <f>(BH67/58)*100</f>
        <v>0</v>
      </c>
    </row>
    <row r="68" spans="1:90" x14ac:dyDescent="0.3">
      <c r="C68" s="11"/>
      <c r="AE68" s="11"/>
      <c r="BG68">
        <f>BH$62</f>
        <v>0</v>
      </c>
      <c r="BH68">
        <f>BH$63</f>
        <v>0</v>
      </c>
      <c r="BI68" s="11">
        <f t="shared" ref="BI68:BI91" si="2">(BH68/58)*100</f>
        <v>0</v>
      </c>
    </row>
    <row r="69" spans="1:90" x14ac:dyDescent="0.3">
      <c r="C69" s="11"/>
      <c r="AE69" s="11"/>
      <c r="BG69">
        <f>BI$62</f>
        <v>0</v>
      </c>
      <c r="BH69">
        <f>BI$63</f>
        <v>0</v>
      </c>
      <c r="BI69" s="11">
        <f t="shared" si="2"/>
        <v>0</v>
      </c>
    </row>
    <row r="70" spans="1:90" x14ac:dyDescent="0.3">
      <c r="C70" s="11"/>
      <c r="AE70" s="11"/>
      <c r="BG70">
        <f>BJ$62</f>
        <v>0</v>
      </c>
      <c r="BH70">
        <f>BJ$63</f>
        <v>0</v>
      </c>
      <c r="BI70" s="11">
        <f t="shared" si="2"/>
        <v>0</v>
      </c>
    </row>
    <row r="71" spans="1:90" x14ac:dyDescent="0.3">
      <c r="C71" s="11"/>
      <c r="AE71" s="11"/>
      <c r="BG71">
        <f>BK$62</f>
        <v>0</v>
      </c>
      <c r="BH71">
        <f>BK$63</f>
        <v>0</v>
      </c>
      <c r="BI71" s="11">
        <f t="shared" si="2"/>
        <v>0</v>
      </c>
    </row>
    <row r="72" spans="1:90" x14ac:dyDescent="0.3">
      <c r="C72" s="11"/>
      <c r="AE72" s="11"/>
      <c r="BG72">
        <f>BL$62</f>
        <v>0</v>
      </c>
      <c r="BH72">
        <f>BL$63</f>
        <v>0</v>
      </c>
      <c r="BI72" s="11">
        <f t="shared" si="2"/>
        <v>0</v>
      </c>
    </row>
    <row r="73" spans="1:90" x14ac:dyDescent="0.3">
      <c r="C73" s="11"/>
      <c r="AE73" s="11"/>
      <c r="BG73">
        <f>BM$62</f>
        <v>0</v>
      </c>
      <c r="BH73">
        <f>BM$63</f>
        <v>0</v>
      </c>
      <c r="BI73" s="11">
        <f t="shared" si="2"/>
        <v>0</v>
      </c>
    </row>
    <row r="74" spans="1:90" x14ac:dyDescent="0.3">
      <c r="C74" s="11"/>
      <c r="AE74" s="11"/>
      <c r="BG74">
        <f>BN$62</f>
        <v>0</v>
      </c>
      <c r="BH74">
        <f>BN$63</f>
        <v>0</v>
      </c>
      <c r="BI74" s="11">
        <f t="shared" si="2"/>
        <v>0</v>
      </c>
    </row>
    <row r="75" spans="1:90" x14ac:dyDescent="0.3">
      <c r="C75" s="11"/>
      <c r="AE75" s="11"/>
      <c r="BG75">
        <f>BO$62</f>
        <v>0</v>
      </c>
      <c r="BH75">
        <f>BO$63</f>
        <v>0</v>
      </c>
      <c r="BI75" s="11">
        <f t="shared" si="2"/>
        <v>0</v>
      </c>
    </row>
    <row r="76" spans="1:90" x14ac:dyDescent="0.3">
      <c r="C76" s="11"/>
      <c r="AE76" s="11"/>
      <c r="BG76">
        <f>BP$62</f>
        <v>0</v>
      </c>
      <c r="BH76">
        <f>BP$63</f>
        <v>0</v>
      </c>
      <c r="BI76" s="11">
        <f t="shared" si="2"/>
        <v>0</v>
      </c>
    </row>
    <row r="77" spans="1:90" x14ac:dyDescent="0.3">
      <c r="C77" s="11"/>
      <c r="AE77" s="11"/>
      <c r="BG77">
        <f>BQ$62</f>
        <v>0</v>
      </c>
      <c r="BH77">
        <f>BQ$63</f>
        <v>0</v>
      </c>
      <c r="BI77" s="11">
        <f t="shared" si="2"/>
        <v>0</v>
      </c>
    </row>
    <row r="78" spans="1:90" x14ac:dyDescent="0.3">
      <c r="C78" s="11"/>
      <c r="AE78" s="11"/>
      <c r="BG78">
        <f>BR$62</f>
        <v>0</v>
      </c>
      <c r="BH78">
        <f>BR$63</f>
        <v>0</v>
      </c>
      <c r="BI78" s="11">
        <f t="shared" si="2"/>
        <v>0</v>
      </c>
    </row>
    <row r="79" spans="1:90" x14ac:dyDescent="0.3">
      <c r="C79" s="11"/>
      <c r="AE79" s="11"/>
      <c r="BG79">
        <f>BS$62</f>
        <v>0</v>
      </c>
      <c r="BH79">
        <f>BS$63</f>
        <v>0</v>
      </c>
      <c r="BI79" s="11">
        <f t="shared" si="2"/>
        <v>0</v>
      </c>
    </row>
    <row r="80" spans="1:90" x14ac:dyDescent="0.3">
      <c r="C80" s="11"/>
      <c r="AE80" s="11"/>
      <c r="BG80">
        <f>BT$62</f>
        <v>0</v>
      </c>
      <c r="BH80">
        <f>BT$63</f>
        <v>0</v>
      </c>
      <c r="BI80" s="11">
        <f t="shared" si="2"/>
        <v>0</v>
      </c>
    </row>
    <row r="81" spans="3:61" x14ac:dyDescent="0.3">
      <c r="C81" s="11"/>
      <c r="AE81" s="11"/>
      <c r="BG81">
        <f>BU$62</f>
        <v>0</v>
      </c>
      <c r="BH81">
        <f>BU$63</f>
        <v>0</v>
      </c>
      <c r="BI81" s="11">
        <f t="shared" si="2"/>
        <v>0</v>
      </c>
    </row>
    <row r="82" spans="3:61" x14ac:dyDescent="0.3">
      <c r="C82" s="11"/>
      <c r="AE82" s="11"/>
      <c r="BG82">
        <f>BV$62</f>
        <v>0</v>
      </c>
      <c r="BH82">
        <f>BV$63</f>
        <v>0</v>
      </c>
      <c r="BI82" s="11">
        <f t="shared" si="2"/>
        <v>0</v>
      </c>
    </row>
    <row r="83" spans="3:61" x14ac:dyDescent="0.3">
      <c r="C83" s="11"/>
      <c r="AE83" s="11"/>
      <c r="BG83">
        <f>BW$62</f>
        <v>0</v>
      </c>
      <c r="BH83">
        <f>BW$63</f>
        <v>0</v>
      </c>
      <c r="BI83" s="11">
        <f t="shared" si="2"/>
        <v>0</v>
      </c>
    </row>
    <row r="84" spans="3:61" x14ac:dyDescent="0.3">
      <c r="C84" s="11"/>
      <c r="AE84" s="11"/>
      <c r="BG84">
        <f>BX$62</f>
        <v>0</v>
      </c>
      <c r="BH84">
        <f>BX$63</f>
        <v>0</v>
      </c>
      <c r="BI84" s="11">
        <f t="shared" si="2"/>
        <v>0</v>
      </c>
    </row>
    <row r="85" spans="3:61" x14ac:dyDescent="0.3">
      <c r="C85" s="11"/>
      <c r="AE85" s="11"/>
      <c r="BG85">
        <f>BY$62</f>
        <v>0</v>
      </c>
      <c r="BH85">
        <f>BY$63</f>
        <v>0</v>
      </c>
      <c r="BI85" s="11">
        <f t="shared" si="2"/>
        <v>0</v>
      </c>
    </row>
    <row r="86" spans="3:61" x14ac:dyDescent="0.3">
      <c r="C86" s="11"/>
      <c r="AE86" s="11"/>
      <c r="BG86">
        <f>BZ$62</f>
        <v>0</v>
      </c>
      <c r="BH86">
        <f>BZ$63</f>
        <v>0</v>
      </c>
      <c r="BI86" s="11">
        <f t="shared" si="2"/>
        <v>0</v>
      </c>
    </row>
    <row r="87" spans="3:61" x14ac:dyDescent="0.3">
      <c r="C87" s="11"/>
      <c r="AE87" s="11"/>
      <c r="BG87">
        <f>CA$62</f>
        <v>0</v>
      </c>
      <c r="BH87">
        <f>CA$63</f>
        <v>0</v>
      </c>
      <c r="BI87" s="11">
        <f t="shared" si="2"/>
        <v>0</v>
      </c>
    </row>
    <row r="88" spans="3:61" x14ac:dyDescent="0.3">
      <c r="C88" s="11"/>
      <c r="AE88" s="11"/>
      <c r="BG88">
        <f>CB$62</f>
        <v>0</v>
      </c>
      <c r="BH88">
        <f>CB$63</f>
        <v>0</v>
      </c>
      <c r="BI88" s="11">
        <f t="shared" si="2"/>
        <v>0</v>
      </c>
    </row>
    <row r="89" spans="3:61" x14ac:dyDescent="0.3">
      <c r="C89" s="11"/>
      <c r="AE89" s="11"/>
      <c r="BG89">
        <f>CC$62</f>
        <v>0</v>
      </c>
      <c r="BH89">
        <f>CC$63</f>
        <v>0</v>
      </c>
      <c r="BI89" s="11">
        <f t="shared" si="2"/>
        <v>0</v>
      </c>
    </row>
    <row r="90" spans="3:61" x14ac:dyDescent="0.3">
      <c r="C90" s="11"/>
      <c r="AE90" s="11"/>
      <c r="BG90">
        <f>CD$62</f>
        <v>0</v>
      </c>
      <c r="BH90">
        <f>CD$63</f>
        <v>0</v>
      </c>
      <c r="BI90" s="11">
        <f t="shared" si="2"/>
        <v>0</v>
      </c>
    </row>
    <row r="91" spans="3:61" x14ac:dyDescent="0.3">
      <c r="C91" s="11"/>
      <c r="AE91" s="11"/>
      <c r="BG91">
        <f>CE$62</f>
        <v>0</v>
      </c>
      <c r="BH91">
        <f>CE$63</f>
        <v>0</v>
      </c>
      <c r="BI91" s="11">
        <f t="shared" si="2"/>
        <v>0</v>
      </c>
    </row>
  </sheetData>
  <sheetProtection algorithmName="SHA-512" hashValue="FcbxzBCfspoapVW5tiQPOi/XxOlFJJd9H57dLOznJuPm8TwPVBUQ2eNQF3FeWRhHVpSZ5HmN12bVU9gQnaLNLw==" saltValue="/q9ptr4oYv4xYy3EPsBgHA==" spinCount="100000" sheet="1" objects="1" scenarios="1" selectLockedCells="1"/>
  <sortState xmlns:xlrd2="http://schemas.microsoft.com/office/spreadsheetml/2017/richdata2" ref="BX1:BY86">
    <sortCondition descending="1" ref="BY21"/>
  </sortState>
  <phoneticPr fontId="7" type="noConversion"/>
  <conditionalFormatting sqref="AA1:AA19">
    <cfRule type="cellIs" dxfId="281" priority="1" operator="equal">
      <formula>5</formula>
    </cfRule>
    <cfRule type="cellIs" dxfId="280" priority="2" operator="equal">
      <formula>4</formula>
    </cfRule>
    <cfRule type="cellIs" dxfId="279" priority="3" operator="equal">
      <formula>3</formula>
    </cfRule>
    <cfRule type="cellIs" dxfId="278" priority="4" operator="equal">
      <formula>2</formula>
    </cfRule>
    <cfRule type="cellIs" dxfId="277" priority="5" operator="equal">
      <formula>1</formula>
    </cfRule>
  </conditionalFormatting>
  <conditionalFormatting sqref="AA20:AA60">
    <cfRule type="cellIs" dxfId="276" priority="13" operator="greaterThan">
      <formula>50</formula>
    </cfRule>
  </conditionalFormatting>
  <conditionalFormatting sqref="BE1:BE60">
    <cfRule type="cellIs" dxfId="275" priority="12" operator="greaterThan">
      <formula>50</formula>
    </cfRule>
  </conditionalFormatting>
  <conditionalFormatting sqref="CI1:CI60">
    <cfRule type="cellIs" dxfId="274" priority="8" operator="greaterThan">
      <formula>50</formula>
    </cfRule>
  </conditionalFormatting>
  <conditionalFormatting sqref="CN1:CN60">
    <cfRule type="cellIs" dxfId="273" priority="7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J96"/>
  <sheetViews>
    <sheetView topLeftCell="F55" zoomScale="110" zoomScaleNormal="110" workbookViewId="0">
      <selection activeCell="A55" sqref="A1:E1048576"/>
    </sheetView>
  </sheetViews>
  <sheetFormatPr defaultColWidth="9.21875" defaultRowHeight="14.4" x14ac:dyDescent="0.3"/>
  <cols>
    <col min="1" max="4" width="9.21875" style="1" hidden="1" customWidth="1"/>
    <col min="5" max="5" width="37" style="1" hidden="1" customWidth="1"/>
    <col min="6" max="6" width="9.21875" style="1"/>
    <col min="7" max="7" width="8.77734375" style="1" customWidth="1"/>
    <col min="8" max="16384" width="9.21875" style="1"/>
  </cols>
  <sheetData>
    <row r="1" spans="1:166" x14ac:dyDescent="0.3">
      <c r="A1" s="1" t="str">
        <f>IF(Overall!A1=1,$C1,"")</f>
        <v/>
      </c>
      <c r="C1" s="19" t="s">
        <v>23</v>
      </c>
      <c r="E1" s="1" t="str">
        <f t="shared" ref="E1:E32" ca="1" si="0">LOOKUP(C1,$T$87:$T$96,$S$87:$S$95)</f>
        <v>Unit 1: Chemistry of Life</v>
      </c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 t="s">
        <v>29</v>
      </c>
      <c r="FD1"/>
      <c r="FE1"/>
      <c r="FF1"/>
      <c r="FG1"/>
      <c r="FH1"/>
      <c r="FI1"/>
      <c r="FJ1"/>
    </row>
    <row r="2" spans="1:166" x14ac:dyDescent="0.3">
      <c r="A2" s="1" t="str">
        <f>IF(Overall!A2=1,$C2,"")</f>
        <v/>
      </c>
      <c r="C2" s="19" t="s">
        <v>28</v>
      </c>
      <c r="E2" s="1" t="str">
        <f t="shared" ca="1" si="0"/>
        <v>Unit 6: Gene Expression and Regulation</v>
      </c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t="s">
        <v>27</v>
      </c>
      <c r="FD2"/>
      <c r="FE2"/>
      <c r="FF2"/>
      <c r="FG2"/>
      <c r="FH2"/>
      <c r="FI2"/>
      <c r="FJ2"/>
    </row>
    <row r="3" spans="1:166" x14ac:dyDescent="0.3">
      <c r="A3" s="1" t="str">
        <f>IF(Overall!A3=1,$C3,"")</f>
        <v/>
      </c>
      <c r="C3" s="19" t="s">
        <v>27</v>
      </c>
      <c r="E3" s="1" t="str">
        <f t="shared" ca="1" si="0"/>
        <v>Unit 5: Heredity</v>
      </c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 t="s">
        <v>27</v>
      </c>
      <c r="FD3"/>
      <c r="FE3"/>
      <c r="FF3"/>
      <c r="FG3"/>
      <c r="FH3"/>
      <c r="FI3"/>
      <c r="FJ3"/>
    </row>
    <row r="4" spans="1:166" x14ac:dyDescent="0.3">
      <c r="A4" s="1" t="str">
        <f>IF(Overall!A4=1,$C4,"")</f>
        <v/>
      </c>
      <c r="C4" s="19" t="s">
        <v>25</v>
      </c>
      <c r="E4" s="1" t="str">
        <f t="shared" ca="1" si="0"/>
        <v>Unit 3: Cellular Energetics</v>
      </c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 t="s">
        <v>29</v>
      </c>
      <c r="FD4"/>
      <c r="FE4"/>
      <c r="FF4"/>
      <c r="FG4"/>
      <c r="FH4"/>
      <c r="FI4"/>
      <c r="FJ4"/>
    </row>
    <row r="5" spans="1:166" x14ac:dyDescent="0.3">
      <c r="A5" s="58" t="str">
        <f>IF(Overall!A5=1,$C5,"")</f>
        <v/>
      </c>
      <c r="B5" s="58"/>
      <c r="C5" s="19" t="s">
        <v>25</v>
      </c>
      <c r="D5" s="58"/>
      <c r="E5" s="1" t="str">
        <f t="shared" ca="1" si="0"/>
        <v>Unit 3: Cellular Energetics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x14ac:dyDescent="0.3">
      <c r="A6" s="1" t="str">
        <f>IF(Overall!A6=1,$C6,"")</f>
        <v/>
      </c>
      <c r="C6" s="19" t="s">
        <v>25</v>
      </c>
      <c r="E6" s="1" t="str">
        <f t="shared" ca="1" si="0"/>
        <v>Unit 3: Cellular Energetics</v>
      </c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x14ac:dyDescent="0.3">
      <c r="A7" s="1" t="str">
        <f>IF(Overall!A7=1,$C7,"")</f>
        <v/>
      </c>
      <c r="C7" s="19" t="s">
        <v>25</v>
      </c>
      <c r="E7" s="1" t="str">
        <f t="shared" ca="1" si="0"/>
        <v>Unit 3: Cellular Energetics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x14ac:dyDescent="0.3">
      <c r="A8" s="1" t="str">
        <f>IF(Overall!A8=1,$C8,"")</f>
        <v/>
      </c>
      <c r="C8" s="19" t="s">
        <v>25</v>
      </c>
      <c r="E8" s="1" t="str">
        <f t="shared" ca="1" si="0"/>
        <v>Unit 3: Cellular Energetics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x14ac:dyDescent="0.3">
      <c r="A9" s="1" t="str">
        <f>IF(Overall!A9=1,$C9,"")</f>
        <v/>
      </c>
      <c r="C9" s="19" t="s">
        <v>23</v>
      </c>
      <c r="E9" s="1" t="str">
        <f t="shared" ca="1" si="0"/>
        <v>Unit 1: Chemistry of Life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x14ac:dyDescent="0.3">
      <c r="A10" s="1" t="str">
        <f>IF(Overall!A10=1,$C10,"")</f>
        <v/>
      </c>
      <c r="C10" s="19" t="s">
        <v>30</v>
      </c>
      <c r="E10" s="1" t="str">
        <f t="shared" ca="1" si="0"/>
        <v>Unit 8: Ecology</v>
      </c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x14ac:dyDescent="0.3">
      <c r="A11" s="1" t="str">
        <f>IF(Overall!A11=1,$C11,"")</f>
        <v/>
      </c>
      <c r="C11" s="19" t="s">
        <v>29</v>
      </c>
      <c r="E11" s="1" t="str">
        <f t="shared" ca="1" si="0"/>
        <v>Unit 7: Natural Selection</v>
      </c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x14ac:dyDescent="0.3">
      <c r="A12" s="1" t="str">
        <f>IF(Overall!A12=1,$C12,"")</f>
        <v/>
      </c>
      <c r="C12" s="19" t="s">
        <v>26</v>
      </c>
      <c r="E12" s="1" t="str">
        <f t="shared" ca="1" si="0"/>
        <v>Unit 4: Cell Communication and Cell Cycle</v>
      </c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x14ac:dyDescent="0.3">
      <c r="A13" s="1" t="str">
        <f>IF(Overall!A13=1,$C13,"")</f>
        <v/>
      </c>
      <c r="C13" s="19" t="s">
        <v>24</v>
      </c>
      <c r="E13" s="1" t="str">
        <f t="shared" ca="1" si="0"/>
        <v>Unit 2: Cell Structure &amp; Function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x14ac:dyDescent="0.3">
      <c r="A14" s="1" t="str">
        <f>IF(Overall!A14=1,$C14,"")</f>
        <v/>
      </c>
      <c r="C14" s="19" t="s">
        <v>24</v>
      </c>
      <c r="E14" s="1" t="str">
        <f t="shared" ca="1" si="0"/>
        <v>Unit 2: Cell Structure &amp; Function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x14ac:dyDescent="0.3">
      <c r="A15" s="1" t="str">
        <f>IF(Overall!A15=1,$C15,"")</f>
        <v/>
      </c>
      <c r="C15" s="19" t="s">
        <v>24</v>
      </c>
      <c r="E15" s="1" t="str">
        <f t="shared" ca="1" si="0"/>
        <v>Unit 2: Cell Structure &amp; Function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x14ac:dyDescent="0.3">
      <c r="A16" s="1" t="str">
        <f>IF(Overall!A16=1,$C16,"")</f>
        <v/>
      </c>
      <c r="C16" s="19" t="s">
        <v>24</v>
      </c>
      <c r="E16" s="1" t="str">
        <f t="shared" ca="1" si="0"/>
        <v>Unit 2: Cell Structure &amp; Function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x14ac:dyDescent="0.3">
      <c r="A17" s="58" t="str">
        <f>IF(Overall!A17=1,$C17,"")</f>
        <v/>
      </c>
      <c r="B17" s="58"/>
      <c r="C17" s="19" t="s">
        <v>24</v>
      </c>
      <c r="D17" s="58"/>
      <c r="E17" s="1" t="str">
        <f t="shared" ca="1" si="0"/>
        <v>Unit 2: Cell Structure &amp; Function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x14ac:dyDescent="0.3">
      <c r="A18" s="1" t="str">
        <f>IF(Overall!A18=1,$C18,"")</f>
        <v/>
      </c>
      <c r="C18" s="19" t="s">
        <v>24</v>
      </c>
      <c r="E18" s="1" t="str">
        <f t="shared" ca="1" si="0"/>
        <v>Unit 2: Cell Structure &amp; Function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x14ac:dyDescent="0.3">
      <c r="A19" s="1" t="str">
        <f>IF(Overall!A19=1,$C19,"")</f>
        <v/>
      </c>
      <c r="C19" s="19" t="s">
        <v>28</v>
      </c>
      <c r="E19" s="1" t="str">
        <f t="shared" ca="1" si="0"/>
        <v>Unit 6: Gene Expression and Regulation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x14ac:dyDescent="0.3">
      <c r="A20" s="1" t="str">
        <f>IF(Overall!A20=1,$C20,"")</f>
        <v/>
      </c>
      <c r="C20" s="19" t="s">
        <v>25</v>
      </c>
      <c r="E20" s="1" t="str">
        <f t="shared" ca="1" si="0"/>
        <v>Unit 3: Cellular Energetics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x14ac:dyDescent="0.3">
      <c r="A21" s="1" t="str">
        <f>IF(Overall!A21=1,$C21,"")</f>
        <v/>
      </c>
      <c r="C21" s="19" t="s">
        <v>25</v>
      </c>
      <c r="E21" s="1" t="str">
        <f t="shared" ca="1" si="0"/>
        <v>Unit 3: Cellular Energetics</v>
      </c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x14ac:dyDescent="0.3">
      <c r="A22" s="1" t="str">
        <f>IF(Overall!A22=1,$C22,"")</f>
        <v/>
      </c>
      <c r="C22" s="19" t="s">
        <v>30</v>
      </c>
      <c r="E22" s="1" t="str">
        <f t="shared" ca="1" si="0"/>
        <v>Unit 8: Ecology</v>
      </c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x14ac:dyDescent="0.3">
      <c r="A23" s="1" t="str">
        <f>IF(Overall!A23=1,$C23,"")</f>
        <v/>
      </c>
      <c r="C23" s="19" t="s">
        <v>27</v>
      </c>
      <c r="E23" s="1" t="str">
        <f t="shared" ca="1" si="0"/>
        <v>Unit 5: Heredity</v>
      </c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x14ac:dyDescent="0.3">
      <c r="A24" s="1" t="str">
        <f>IF(Overall!A24=1,$C24,"")</f>
        <v/>
      </c>
      <c r="C24" s="19" t="s">
        <v>29</v>
      </c>
      <c r="E24" s="1" t="str">
        <f t="shared" ca="1" si="0"/>
        <v>Unit 7: Natural Selection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x14ac:dyDescent="0.3">
      <c r="A25" s="58" t="str">
        <f>IF(Overall!A25=1,$C25,"")</f>
        <v/>
      </c>
      <c r="B25" s="58"/>
      <c r="C25" s="19" t="s">
        <v>26</v>
      </c>
      <c r="D25" s="58"/>
      <c r="E25" s="1" t="str">
        <f t="shared" ca="1" si="0"/>
        <v>Unit 4: Cell Communication and Cell Cycle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x14ac:dyDescent="0.3">
      <c r="A26" s="58" t="str">
        <f>IF(Overall!A26=1,$C26,"")</f>
        <v/>
      </c>
      <c r="B26" s="58"/>
      <c r="C26" s="19" t="s">
        <v>26</v>
      </c>
      <c r="D26" s="58"/>
      <c r="E26" s="1" t="str">
        <f t="shared" ca="1" si="0"/>
        <v>Unit 4: Cell Communication and Cell Cycle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x14ac:dyDescent="0.3">
      <c r="A27" s="58" t="str">
        <f>IF(Overall!A27=1,$C27,"")</f>
        <v/>
      </c>
      <c r="B27" s="58"/>
      <c r="C27" s="19" t="s">
        <v>26</v>
      </c>
      <c r="D27" s="58"/>
      <c r="E27" s="1" t="str">
        <f t="shared" ca="1" si="0"/>
        <v>Unit 4: Cell Communication and Cell Cycle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x14ac:dyDescent="0.3">
      <c r="A28" s="58" t="str">
        <f>IF(Overall!A28=1,$C28,"")</f>
        <v/>
      </c>
      <c r="B28" s="58"/>
      <c r="C28" s="19" t="s">
        <v>26</v>
      </c>
      <c r="D28" s="58"/>
      <c r="E28" s="1" t="str">
        <f t="shared" ca="1" si="0"/>
        <v>Unit 4: Cell Communication and Cell Cycle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x14ac:dyDescent="0.3">
      <c r="A29" s="58" t="str">
        <f>IF(Overall!A29=1,$C29,"")</f>
        <v/>
      </c>
      <c r="B29" s="58"/>
      <c r="C29" s="19" t="s">
        <v>26</v>
      </c>
      <c r="D29" s="58"/>
      <c r="E29" s="1" t="str">
        <f t="shared" ca="1" si="0"/>
        <v>Unit 4: Cell Communication and Cell Cycle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x14ac:dyDescent="0.3">
      <c r="A30" s="58" t="str">
        <f>IF(Overall!A30=1,$C30,"")</f>
        <v/>
      </c>
      <c r="B30" s="58"/>
      <c r="C30" s="19" t="s">
        <v>27</v>
      </c>
      <c r="D30" s="58"/>
      <c r="E30" s="1" t="str">
        <f t="shared" ca="1" si="0"/>
        <v>Unit 5: Heredity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x14ac:dyDescent="0.3">
      <c r="A31" s="58" t="str">
        <f>IF(Overall!A31=1,$C31,"")</f>
        <v/>
      </c>
      <c r="B31" s="58"/>
      <c r="C31" s="19" t="s">
        <v>28</v>
      </c>
      <c r="D31" s="58"/>
      <c r="E31" s="1" t="str">
        <f t="shared" ca="1" si="0"/>
        <v>Unit 6: Gene Expression and Regulation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x14ac:dyDescent="0.3">
      <c r="A32" s="58" t="str">
        <f>IF(Overall!A32=1,$C32,"")</f>
        <v/>
      </c>
      <c r="B32" s="58"/>
      <c r="C32" s="19" t="s">
        <v>29</v>
      </c>
      <c r="D32" s="58"/>
      <c r="E32" s="1" t="str">
        <f t="shared" ca="1" si="0"/>
        <v>Unit 7: Natural Selection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3">
      <c r="A33" s="58" t="str">
        <f>IF(Overall!A33=1,$C33,"")</f>
        <v/>
      </c>
      <c r="B33" s="58"/>
      <c r="C33" s="19" t="s">
        <v>26</v>
      </c>
      <c r="D33" s="58"/>
      <c r="E33" s="1" t="str">
        <f t="shared" ref="E33:E58" ca="1" si="1">LOOKUP(C33,$T$87:$T$96,$S$87:$S$95)</f>
        <v>Unit 4: Cell Communication and Cell Cycle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x14ac:dyDescent="0.3">
      <c r="A34" s="58" t="str">
        <f>IF(Overall!A34=1,$C34,"")</f>
        <v/>
      </c>
      <c r="B34" s="58"/>
      <c r="C34" s="19" t="s">
        <v>30</v>
      </c>
      <c r="D34" s="58"/>
      <c r="E34" s="1" t="str">
        <f t="shared" ca="1" si="1"/>
        <v>Unit 8: Ecology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3">
      <c r="A35" s="58" t="str">
        <f>IF(Overall!A35=1,$C35,"")</f>
        <v/>
      </c>
      <c r="B35" s="58"/>
      <c r="C35" s="19" t="s">
        <v>30</v>
      </c>
      <c r="D35" s="58"/>
      <c r="E35" s="1" t="str">
        <f t="shared" ca="1" si="1"/>
        <v>Unit 8: Ecology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3">
      <c r="A36" s="58" t="str">
        <f>IF(Overall!A36=1,$C36,"")</f>
        <v/>
      </c>
      <c r="B36" s="58"/>
      <c r="C36" s="19" t="s">
        <v>25</v>
      </c>
      <c r="D36" s="58"/>
      <c r="E36" s="1" t="str">
        <f t="shared" ca="1" si="1"/>
        <v>Unit 3: Cellular Energetics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3">
      <c r="A37" s="58" t="str">
        <f>IF(Overall!A37=1,$C37,"")</f>
        <v/>
      </c>
      <c r="B37" s="58"/>
      <c r="C37" s="19" t="s">
        <v>30</v>
      </c>
      <c r="D37" s="58"/>
      <c r="E37" s="1" t="str">
        <f t="shared" ca="1" si="1"/>
        <v>Unit 8: Ecology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x14ac:dyDescent="0.3">
      <c r="A38" s="58" t="str">
        <f>IF(Overall!A38=1,$C38,"")</f>
        <v/>
      </c>
      <c r="B38" s="58"/>
      <c r="C38" s="19" t="s">
        <v>30</v>
      </c>
      <c r="D38" s="58"/>
      <c r="E38" s="1" t="str">
        <f t="shared" ca="1" si="1"/>
        <v>Unit 8: Ecology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x14ac:dyDescent="0.3">
      <c r="A39" s="58" t="str">
        <f>IF(Overall!A39=1,$C39,"")</f>
        <v/>
      </c>
      <c r="B39" s="58"/>
      <c r="C39" s="19" t="s">
        <v>23</v>
      </c>
      <c r="D39" s="58"/>
      <c r="E39" s="1" t="str">
        <f t="shared" ca="1" si="1"/>
        <v>Unit 1: Chemistry of Life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x14ac:dyDescent="0.3">
      <c r="A40" s="58" t="str">
        <f>IF(Overall!A40=1,$C40,"")</f>
        <v/>
      </c>
      <c r="B40" s="58"/>
      <c r="C40" s="19" t="s">
        <v>27</v>
      </c>
      <c r="D40" s="58"/>
      <c r="E40" s="1" t="str">
        <f t="shared" ca="1" si="1"/>
        <v>Unit 5: Heredity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x14ac:dyDescent="0.3">
      <c r="A41" s="58" t="str">
        <f>IF(Overall!A41=1,$C41,"")</f>
        <v/>
      </c>
      <c r="B41" s="58"/>
      <c r="C41" s="19" t="s">
        <v>25</v>
      </c>
      <c r="D41" s="58"/>
      <c r="E41" s="1" t="str">
        <f t="shared" ca="1" si="1"/>
        <v>Unit 3: Cellular Energetics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x14ac:dyDescent="0.3">
      <c r="A42" s="58" t="str">
        <f>IF(Overall!A42=1,$C42,"")</f>
        <v/>
      </c>
      <c r="B42" s="58"/>
      <c r="C42" s="19" t="s">
        <v>29</v>
      </c>
      <c r="D42" s="58"/>
      <c r="E42" s="1" t="str">
        <f t="shared" ca="1" si="1"/>
        <v>Unit 7: Natural Selection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x14ac:dyDescent="0.3">
      <c r="A43" s="58" t="str">
        <f>IF(Overall!A43=1,$C43,"")</f>
        <v/>
      </c>
      <c r="B43" s="58"/>
      <c r="C43" s="19" t="s">
        <v>28</v>
      </c>
      <c r="D43" s="58"/>
      <c r="E43" s="1" t="str">
        <f t="shared" ca="1" si="1"/>
        <v>Unit 6: Gene Expression and Regulation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x14ac:dyDescent="0.3">
      <c r="A44" s="58" t="str">
        <f>IF(Overall!A44=1,$C44,"")</f>
        <v/>
      </c>
      <c r="B44" s="58"/>
      <c r="C44" s="19" t="s">
        <v>27</v>
      </c>
      <c r="D44" s="58"/>
      <c r="E44" s="1" t="str">
        <f t="shared" ca="1" si="1"/>
        <v>Unit 5: Heredity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x14ac:dyDescent="0.3">
      <c r="A45" s="58" t="str">
        <f>IF(Overall!A45=1,$C45,"")</f>
        <v/>
      </c>
      <c r="B45" s="58"/>
      <c r="C45" s="19" t="s">
        <v>30</v>
      </c>
      <c r="D45" s="58"/>
      <c r="E45" s="1" t="str">
        <f t="shared" ca="1" si="1"/>
        <v>Unit 8: Ecology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x14ac:dyDescent="0.3">
      <c r="A46" s="58" t="str">
        <f>IF(Overall!A46=1,$C46,"")</f>
        <v/>
      </c>
      <c r="B46" s="58"/>
      <c r="C46" s="19" t="s">
        <v>23</v>
      </c>
      <c r="D46" s="58"/>
      <c r="E46" s="1" t="str">
        <f t="shared" ca="1" si="1"/>
        <v>Unit 1: Chemistry of Life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x14ac:dyDescent="0.3">
      <c r="A47" s="58" t="str">
        <f>IF(Overall!A47=1,$C47,"")</f>
        <v/>
      </c>
      <c r="B47" s="58"/>
      <c r="C47" s="19" t="s">
        <v>25</v>
      </c>
      <c r="D47" s="58"/>
      <c r="E47" s="1" t="str">
        <f t="shared" ca="1" si="1"/>
        <v>Unit 3: Cellular Energetics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</row>
    <row r="48" spans="1:166" x14ac:dyDescent="0.3">
      <c r="A48" s="58" t="str">
        <f>IF(Overall!A48=1,$C48,"")</f>
        <v/>
      </c>
      <c r="B48" s="58"/>
      <c r="C48" s="19" t="s">
        <v>29</v>
      </c>
      <c r="D48" s="58"/>
      <c r="E48" s="1" t="str">
        <f t="shared" ca="1" si="1"/>
        <v>Unit 7: Natural Selection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</row>
    <row r="49" spans="1:48" x14ac:dyDescent="0.3">
      <c r="A49" s="58" t="str">
        <f>IF(Overall!A49=1,$C49,"")</f>
        <v/>
      </c>
      <c r="B49" s="58"/>
      <c r="C49" s="19" t="s">
        <v>30</v>
      </c>
      <c r="D49" s="58"/>
      <c r="E49" s="1" t="str">
        <f t="shared" ca="1" si="1"/>
        <v>Unit 8: Ecology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</row>
    <row r="50" spans="1:48" x14ac:dyDescent="0.3">
      <c r="A50" s="58" t="str">
        <f>IF(Overall!A50=1,$C50,"")</f>
        <v/>
      </c>
      <c r="B50" s="58"/>
      <c r="C50" s="19" t="s">
        <v>29</v>
      </c>
      <c r="D50" s="58"/>
      <c r="E50" s="1" t="str">
        <f t="shared" ca="1" si="1"/>
        <v>Unit 7: Natural Selection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</row>
    <row r="51" spans="1:48" x14ac:dyDescent="0.3">
      <c r="A51" s="1" t="str">
        <f>IF(Overall!A51=1,$C51,"")</f>
        <v/>
      </c>
      <c r="C51" s="19" t="s">
        <v>29</v>
      </c>
      <c r="E51" s="1" t="str">
        <f t="shared" ca="1" si="1"/>
        <v>Unit 7: Natural Selection</v>
      </c>
    </row>
    <row r="52" spans="1:48" ht="14.25" customHeight="1" x14ac:dyDescent="0.3">
      <c r="A52" s="1" t="str">
        <f>IF(Overall!A52=1,$C52,"")</f>
        <v/>
      </c>
      <c r="C52" s="19" t="s">
        <v>29</v>
      </c>
      <c r="E52" s="1" t="str">
        <f t="shared" ca="1" si="1"/>
        <v>Unit 7: Natural Selection</v>
      </c>
    </row>
    <row r="53" spans="1:48" x14ac:dyDescent="0.3">
      <c r="A53" s="58" t="str">
        <f>IF(Overall!A53=1,$C53,"")</f>
        <v/>
      </c>
      <c r="B53" s="58"/>
      <c r="C53" s="19" t="s">
        <v>28</v>
      </c>
      <c r="D53" s="58"/>
      <c r="E53" s="1" t="str">
        <f t="shared" ca="1" si="1"/>
        <v>Unit 6: Gene Expression and Regulation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</row>
    <row r="54" spans="1:48" x14ac:dyDescent="0.3">
      <c r="A54" s="58" t="str">
        <f>IF(Overall!A54=1,$C54,"")</f>
        <v/>
      </c>
      <c r="B54" s="58"/>
      <c r="C54" s="19" t="s">
        <v>23</v>
      </c>
      <c r="D54" s="58"/>
      <c r="E54" s="1" t="str">
        <f t="shared" ca="1" si="1"/>
        <v>Unit 1: Chemistry of Life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</row>
    <row r="55" spans="1:48" x14ac:dyDescent="0.3">
      <c r="A55" s="58" t="str">
        <f>IF(Overall!A55=1,$C55,"")</f>
        <v/>
      </c>
      <c r="B55" s="58"/>
      <c r="C55" s="19" t="s">
        <v>28</v>
      </c>
      <c r="D55" s="58"/>
      <c r="E55" s="1" t="str">
        <f t="shared" ca="1" si="1"/>
        <v>Unit 6: Gene Expression and Regulation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</row>
    <row r="56" spans="1:48" x14ac:dyDescent="0.3">
      <c r="A56" s="58" t="str">
        <f>IF(Overall!A56=1,$C56,"")</f>
        <v/>
      </c>
      <c r="B56" s="58"/>
      <c r="C56" s="19" t="s">
        <v>24</v>
      </c>
      <c r="D56" s="58"/>
      <c r="E56" s="1" t="str">
        <f t="shared" ca="1" si="1"/>
        <v>Unit 2: Cell Structure &amp; Function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</row>
    <row r="57" spans="1:48" x14ac:dyDescent="0.3">
      <c r="A57" s="58" t="str">
        <f>IF(Overall!A57=1,$C57,"")</f>
        <v/>
      </c>
      <c r="B57" s="58"/>
      <c r="C57" s="19" t="s">
        <v>28</v>
      </c>
      <c r="D57" s="58"/>
      <c r="E57" s="1" t="str">
        <f t="shared" ca="1" si="1"/>
        <v>Unit 6: Gene Expression and Regulation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</row>
    <row r="58" spans="1:48" x14ac:dyDescent="0.3">
      <c r="A58" s="58" t="str">
        <f>IF(Overall!A58=1,$C58,"")</f>
        <v/>
      </c>
      <c r="B58" s="58"/>
      <c r="C58" s="19" t="s">
        <v>30</v>
      </c>
      <c r="D58" s="58"/>
      <c r="E58" s="1" t="str">
        <f t="shared" ca="1" si="1"/>
        <v>Unit 8: Ecology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</row>
    <row r="59" spans="1:48" x14ac:dyDescent="0.3">
      <c r="A59" s="58" t="str">
        <f>IF(Overall!A59=1,$C59,"")</f>
        <v/>
      </c>
      <c r="B59" s="58"/>
      <c r="C59" s="19" t="s">
        <v>29</v>
      </c>
      <c r="D59" s="58"/>
      <c r="E59" s="1" t="str">
        <f t="shared" ref="E59:E60" ca="1" si="2">LOOKUP(C59,$T$87:$T$96,$S$87:$S$95)</f>
        <v>Unit 7: Natural Selection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</row>
    <row r="60" spans="1:48" x14ac:dyDescent="0.3">
      <c r="A60" s="58" t="str">
        <f>IF(Overall!A60=1,$C60,"")</f>
        <v/>
      </c>
      <c r="B60" s="58"/>
      <c r="C60" s="19" t="s">
        <v>28</v>
      </c>
      <c r="D60" s="58"/>
      <c r="E60" s="1" t="str">
        <f t="shared" ca="1" si="2"/>
        <v>Unit 6: Gene Expression and Regulation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</row>
    <row r="61" spans="1:48" x14ac:dyDescent="0.3">
      <c r="A61" s="14"/>
    </row>
    <row r="62" spans="1:48" x14ac:dyDescent="0.3">
      <c r="A62" t="str">
        <f>Overall!A$62</f>
        <v>Enter your name</v>
      </c>
      <c r="C62" s="1" t="s">
        <v>42</v>
      </c>
    </row>
    <row r="63" spans="1:48" x14ac:dyDescent="0.3">
      <c r="A63"/>
    </row>
    <row r="64" spans="1:48" x14ac:dyDescent="0.3">
      <c r="A64" t="str">
        <f>A62</f>
        <v>Enter your name</v>
      </c>
      <c r="B64"/>
    </row>
    <row r="65" spans="1:4" x14ac:dyDescent="0.3">
      <c r="A65" s="16">
        <f>COUNTIF(A$1:A$60,"A")</f>
        <v>0</v>
      </c>
      <c r="C65" s="16">
        <f>COUNTIF(C$1:C$60,"A")</f>
        <v>5</v>
      </c>
      <c r="D65" s="1" t="s">
        <v>23</v>
      </c>
    </row>
    <row r="66" spans="1:4" x14ac:dyDescent="0.3">
      <c r="A66" s="17">
        <f>COUNTIF(A$1:A$60,"B")</f>
        <v>0</v>
      </c>
      <c r="C66" s="17">
        <f>COUNTIF(C$1:C$60,"B")</f>
        <v>7</v>
      </c>
      <c r="D66" s="1" t="s">
        <v>24</v>
      </c>
    </row>
    <row r="67" spans="1:4" x14ac:dyDescent="0.3">
      <c r="A67" s="18">
        <f>COUNTIF(A$1:A$60,"C")</f>
        <v>0</v>
      </c>
      <c r="C67" s="18">
        <f>COUNTIF(C$1:C$60,"C")</f>
        <v>10</v>
      </c>
      <c r="D67" s="1" t="s">
        <v>25</v>
      </c>
    </row>
    <row r="68" spans="1:4" x14ac:dyDescent="0.3">
      <c r="A68" s="19">
        <f>COUNTIF(A$1:A$60,"D")</f>
        <v>0</v>
      </c>
      <c r="C68" s="19">
        <f>COUNTIF(C$1:C$60,"D")</f>
        <v>7</v>
      </c>
      <c r="D68" s="1" t="s">
        <v>26</v>
      </c>
    </row>
    <row r="69" spans="1:4" x14ac:dyDescent="0.3">
      <c r="A69" s="20">
        <f>COUNTIF(A$1:A$60,"E")</f>
        <v>0</v>
      </c>
      <c r="C69" s="20">
        <f>COUNTIF(C$1:C$60,"E")</f>
        <v>5</v>
      </c>
      <c r="D69" s="1" t="s">
        <v>27</v>
      </c>
    </row>
    <row r="70" spans="1:4" x14ac:dyDescent="0.3">
      <c r="A70" s="21">
        <f>COUNTIF(A$1:A$60,"F")</f>
        <v>0</v>
      </c>
      <c r="C70" s="21">
        <f>COUNTIF(C$1:C$60,"F")</f>
        <v>8</v>
      </c>
      <c r="D70" s="1" t="s">
        <v>28</v>
      </c>
    </row>
    <row r="71" spans="1:4" x14ac:dyDescent="0.3">
      <c r="A71" s="23">
        <f>COUNTIF(A$1:A$60,"G")</f>
        <v>0</v>
      </c>
      <c r="C71" s="23">
        <f>COUNTIF(C$1:C$60,"G")</f>
        <v>9</v>
      </c>
      <c r="D71" s="1" t="s">
        <v>29</v>
      </c>
    </row>
    <row r="72" spans="1:4" x14ac:dyDescent="0.3">
      <c r="A72" s="24">
        <f>COUNTIF(A$1:A$60,"H")</f>
        <v>0</v>
      </c>
      <c r="C72" s="24">
        <f>COUNTIF(C$1:C$60,"H")</f>
        <v>9</v>
      </c>
      <c r="D72" s="1" t="s">
        <v>30</v>
      </c>
    </row>
    <row r="73" spans="1:4" x14ac:dyDescent="0.3">
      <c r="A73" s="29">
        <f>COUNTIF(A$1:A$60,"I")</f>
        <v>0</v>
      </c>
      <c r="C73" s="29">
        <f>COUNTIF(C$1:C$60,"I")</f>
        <v>0</v>
      </c>
    </row>
    <row r="74" spans="1:4" x14ac:dyDescent="0.3">
      <c r="A74" s="1" t="str">
        <f>A$64</f>
        <v>Enter your name</v>
      </c>
    </row>
    <row r="75" spans="1:4" x14ac:dyDescent="0.3">
      <c r="A75" s="1">
        <f>A$65</f>
        <v>0</v>
      </c>
    </row>
    <row r="76" spans="1:4" x14ac:dyDescent="0.3">
      <c r="A76" s="1">
        <f>A$66</f>
        <v>0</v>
      </c>
    </row>
    <row r="77" spans="1:4" x14ac:dyDescent="0.3">
      <c r="A77" s="1">
        <f>A$67</f>
        <v>0</v>
      </c>
    </row>
    <row r="78" spans="1:4" x14ac:dyDescent="0.3">
      <c r="A78" s="1">
        <f>A$68</f>
        <v>0</v>
      </c>
    </row>
    <row r="79" spans="1:4" x14ac:dyDescent="0.3">
      <c r="A79" s="1">
        <f>A$69</f>
        <v>0</v>
      </c>
    </row>
    <row r="80" spans="1:4" x14ac:dyDescent="0.3">
      <c r="A80" s="1">
        <f>A$70</f>
        <v>0</v>
      </c>
    </row>
    <row r="81" spans="1:21" x14ac:dyDescent="0.3">
      <c r="A81" s="1">
        <f>A$71</f>
        <v>0</v>
      </c>
    </row>
    <row r="82" spans="1:21" x14ac:dyDescent="0.3">
      <c r="A82" s="1">
        <f>A$72</f>
        <v>0</v>
      </c>
    </row>
    <row r="83" spans="1:21" x14ac:dyDescent="0.3">
      <c r="A83" s="1">
        <f>A$73</f>
        <v>0</v>
      </c>
    </row>
    <row r="85" spans="1:21" ht="15" thickBot="1" x14ac:dyDescent="0.35"/>
    <row r="86" spans="1:21" x14ac:dyDescent="0.3">
      <c r="B86" s="1" t="str">
        <f>S87</f>
        <v>Unit 1: Chemistry of Life</v>
      </c>
      <c r="C86" s="1" t="str">
        <f>S88</f>
        <v>Unit 2: Cell Structure &amp; Function</v>
      </c>
      <c r="D86" s="1" t="str">
        <f>S89</f>
        <v>Unit 3: Cellular Energetics</v>
      </c>
      <c r="E86" s="1" t="str">
        <f>S90</f>
        <v>Unit 4: Cell Communication and Cell Cycle</v>
      </c>
      <c r="F86" s="1" t="str">
        <f>S91</f>
        <v>Unit 5: Heredity</v>
      </c>
      <c r="G86" s="1" t="str">
        <f>S92</f>
        <v>Unit 6: Gene Expression and Regulation</v>
      </c>
      <c r="H86" s="1" t="str">
        <f>S93</f>
        <v>Unit 7: Natural Selection</v>
      </c>
      <c r="I86" s="1" t="str">
        <f>S94</f>
        <v>Unit 8: Ecology</v>
      </c>
      <c r="J86" s="1" t="str">
        <f>S95</f>
        <v>Science Practices</v>
      </c>
      <c r="S86" s="30" t="s">
        <v>20</v>
      </c>
      <c r="T86" s="31" t="s">
        <v>21</v>
      </c>
      <c r="U86" s="32" t="s">
        <v>22</v>
      </c>
    </row>
    <row r="87" spans="1:21" x14ac:dyDescent="0.3">
      <c r="A87" s="1" t="str">
        <f>A$64</f>
        <v>Enter your name</v>
      </c>
      <c r="B87" s="1">
        <f>A$65</f>
        <v>0</v>
      </c>
      <c r="C87" s="1">
        <f>A$66</f>
        <v>0</v>
      </c>
      <c r="D87" s="1">
        <f>A$67</f>
        <v>0</v>
      </c>
      <c r="E87" s="1">
        <f>A$68</f>
        <v>0</v>
      </c>
      <c r="F87" s="1">
        <f>A$69</f>
        <v>0</v>
      </c>
      <c r="G87" s="1">
        <f>A$70</f>
        <v>0</v>
      </c>
      <c r="H87" s="1">
        <f>A$71</f>
        <v>0</v>
      </c>
      <c r="I87" s="1">
        <f>A$72</f>
        <v>0</v>
      </c>
      <c r="J87" s="1">
        <f>A$73</f>
        <v>0</v>
      </c>
      <c r="S87" s="36" t="s">
        <v>127</v>
      </c>
      <c r="T87" s="16" t="s">
        <v>23</v>
      </c>
      <c r="U87" s="37">
        <f>C65</f>
        <v>5</v>
      </c>
    </row>
    <row r="88" spans="1:21" x14ac:dyDescent="0.3">
      <c r="S88" s="36" t="s">
        <v>128</v>
      </c>
      <c r="T88" s="17" t="s">
        <v>24</v>
      </c>
      <c r="U88" s="38">
        <f t="shared" ref="U88:U95" si="3">C66</f>
        <v>7</v>
      </c>
    </row>
    <row r="89" spans="1:21" x14ac:dyDescent="0.3">
      <c r="S89" s="36" t="s">
        <v>129</v>
      </c>
      <c r="T89" s="18" t="s">
        <v>25</v>
      </c>
      <c r="U89" s="38">
        <f t="shared" si="3"/>
        <v>10</v>
      </c>
    </row>
    <row r="90" spans="1:21" x14ac:dyDescent="0.3">
      <c r="S90" s="36" t="s">
        <v>130</v>
      </c>
      <c r="T90" s="19" t="s">
        <v>26</v>
      </c>
      <c r="U90" s="38">
        <f t="shared" si="3"/>
        <v>7</v>
      </c>
    </row>
    <row r="91" spans="1:21" x14ac:dyDescent="0.3">
      <c r="S91" s="36" t="s">
        <v>131</v>
      </c>
      <c r="T91" s="20" t="s">
        <v>27</v>
      </c>
      <c r="U91" s="38">
        <f t="shared" si="3"/>
        <v>5</v>
      </c>
    </row>
    <row r="92" spans="1:21" x14ac:dyDescent="0.3">
      <c r="S92" s="36" t="s">
        <v>132</v>
      </c>
      <c r="T92" s="21" t="s">
        <v>28</v>
      </c>
      <c r="U92" s="38">
        <f t="shared" si="3"/>
        <v>8</v>
      </c>
    </row>
    <row r="93" spans="1:21" x14ac:dyDescent="0.3">
      <c r="S93" s="36" t="s">
        <v>133</v>
      </c>
      <c r="T93" s="23" t="s">
        <v>29</v>
      </c>
      <c r="U93" s="38">
        <f t="shared" si="3"/>
        <v>9</v>
      </c>
    </row>
    <row r="94" spans="1:21" x14ac:dyDescent="0.3">
      <c r="S94" s="36" t="s">
        <v>134</v>
      </c>
      <c r="T94" s="24" t="s">
        <v>30</v>
      </c>
      <c r="U94" s="38">
        <f t="shared" si="3"/>
        <v>9</v>
      </c>
    </row>
    <row r="95" spans="1:21" x14ac:dyDescent="0.3">
      <c r="S95" s="36" t="s">
        <v>41</v>
      </c>
      <c r="T95" s="29" t="s">
        <v>31</v>
      </c>
      <c r="U95" s="38">
        <f t="shared" si="3"/>
        <v>0</v>
      </c>
    </row>
    <row r="96" spans="1:21" ht="15" thickBot="1" x14ac:dyDescent="0.35">
      <c r="S96" s="33"/>
      <c r="T96" s="34" t="s">
        <v>32</v>
      </c>
      <c r="U96" s="35"/>
    </row>
  </sheetData>
  <sheetProtection algorithmName="SHA-512" hashValue="3T3QwNpD+iv/R9OCiohYvt6yAWSQUni/7Uiu/ZjPfgdQi1HVxKf90VUZ+rkmIQ4Kr3bB4z7axydBRaezB6BONQ==" saltValue="LawUR7sTzAlaVGwESq6gkA==" spinCount="100000" sheet="1" objects="1" scenarios="1"/>
  <conditionalFormatting sqref="C1:C60">
    <cfRule type="containsText" dxfId="272" priority="1" operator="containsText" text="H">
      <formula>NOT(ISERROR(SEARCH("H",C1)))</formula>
    </cfRule>
    <cfRule type="containsText" dxfId="271" priority="2" operator="containsText" text="G">
      <formula>NOT(ISERROR(SEARCH("G",C1)))</formula>
    </cfRule>
    <cfRule type="containsText" dxfId="270" priority="3" operator="containsText" text="F">
      <formula>NOT(ISERROR(SEARCH("F",C1)))</formula>
    </cfRule>
    <cfRule type="containsText" dxfId="269" priority="4" operator="containsText" text="E">
      <formula>NOT(ISERROR(SEARCH("E",C1)))</formula>
    </cfRule>
    <cfRule type="containsText" dxfId="268" priority="5" operator="containsText" text="D">
      <formula>NOT(ISERROR(SEARCH("D",C1)))</formula>
    </cfRule>
    <cfRule type="containsText" dxfId="267" priority="6" operator="containsText" text="C">
      <formula>NOT(ISERROR(SEARCH("C",C1)))</formula>
    </cfRule>
    <cfRule type="containsText" dxfId="266" priority="7" operator="containsText" text="B">
      <formula>NOT(ISERROR(SEARCH("B",C1)))</formula>
    </cfRule>
    <cfRule type="containsText" dxfId="265" priority="8" operator="containsText" text="A">
      <formula>NOT(ISERROR(SEARCH("A",C1)))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J121"/>
  <sheetViews>
    <sheetView topLeftCell="F1" zoomScale="112" zoomScaleNormal="110" workbookViewId="0">
      <selection sqref="A1:E1048576"/>
    </sheetView>
  </sheetViews>
  <sheetFormatPr defaultColWidth="9.21875" defaultRowHeight="14.4" x14ac:dyDescent="0.3"/>
  <cols>
    <col min="1" max="5" width="9.21875" style="1" hidden="1" customWidth="1"/>
    <col min="6" max="6" width="9.21875" style="1"/>
    <col min="7" max="7" width="8.77734375" style="1" customWidth="1"/>
    <col min="8" max="16384" width="9.21875" style="1"/>
  </cols>
  <sheetData>
    <row r="1" spans="1:166" x14ac:dyDescent="0.3">
      <c r="A1" s="1" t="str">
        <f>IF(Overall!A1=1,'by E.K.'!$C1,"")</f>
        <v/>
      </c>
      <c r="C1" s="19" t="s">
        <v>36</v>
      </c>
      <c r="E1" s="1" t="str">
        <f t="shared" ref="E1:E32" si="0">LOOKUP(C1,$AD$103:$AD$119,$AC$103:$AC$119)</f>
        <v>SYI-1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166" x14ac:dyDescent="0.3">
      <c r="A2" s="1" t="str">
        <f>IF(Overall!A2=1,'by E.K.'!$C2,"")</f>
        <v/>
      </c>
      <c r="C2" s="19" t="s">
        <v>30</v>
      </c>
      <c r="E2" s="1" t="str">
        <f t="shared" si="0"/>
        <v>IST-1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spans="1:166" x14ac:dyDescent="0.3">
      <c r="A3" s="1" t="str">
        <f>IF(Overall!A3=1,'by E.K.'!$C3,"")</f>
        <v/>
      </c>
      <c r="C3" s="19" t="s">
        <v>34</v>
      </c>
      <c r="E3" s="1" t="str">
        <f t="shared" si="0"/>
        <v>SYI-3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x14ac:dyDescent="0.3">
      <c r="A4" s="1" t="str">
        <f>IF(Overall!A4=1,'by E.K.'!$C4,"")</f>
        <v/>
      </c>
      <c r="C4" s="19" t="s">
        <v>26</v>
      </c>
      <c r="E4" s="1" t="str">
        <f t="shared" si="0"/>
        <v>ENE-1</v>
      </c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x14ac:dyDescent="0.3">
      <c r="A5" s="1" t="str">
        <f>IF(Overall!A5=1,'by E.K.'!$C5,"")</f>
        <v/>
      </c>
      <c r="B5" s="58"/>
      <c r="C5" s="59" t="s">
        <v>26</v>
      </c>
      <c r="D5" s="58"/>
      <c r="E5" s="1" t="str">
        <f t="shared" si="0"/>
        <v>ENE-1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x14ac:dyDescent="0.3">
      <c r="A6" s="1" t="str">
        <f>IF(Overall!A6=1,'by E.K.'!$C6,"")</f>
        <v/>
      </c>
      <c r="C6" s="19" t="s">
        <v>26</v>
      </c>
      <c r="E6" s="1" t="str">
        <f t="shared" si="0"/>
        <v>ENE-1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x14ac:dyDescent="0.3">
      <c r="A7" s="1" t="str">
        <f>IF(Overall!A7=1,'by E.K.'!$C7,"")</f>
        <v/>
      </c>
      <c r="C7" s="19" t="s">
        <v>26</v>
      </c>
      <c r="E7" s="1" t="str">
        <f t="shared" si="0"/>
        <v>ENE-1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x14ac:dyDescent="0.3">
      <c r="A8" s="1" t="str">
        <f>IF(Overall!A8=1,'by E.K.'!$C8,"")</f>
        <v/>
      </c>
      <c r="C8" s="19" t="s">
        <v>26</v>
      </c>
      <c r="E8" s="1" t="str">
        <f t="shared" si="0"/>
        <v>ENE-1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x14ac:dyDescent="0.3">
      <c r="A9" s="1" t="str">
        <f>IF(Overall!A9=1,'by E.K.'!$C9,"")</f>
        <v/>
      </c>
      <c r="C9" s="19" t="s">
        <v>36</v>
      </c>
      <c r="E9" s="1" t="str">
        <f t="shared" si="0"/>
        <v>SYI-1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x14ac:dyDescent="0.3">
      <c r="A10" s="1" t="str">
        <f>IF(Overall!A10=1,'by E.K.'!$C10,"")</f>
        <v/>
      </c>
      <c r="C10" s="19" t="s">
        <v>29</v>
      </c>
      <c r="E10" s="1" t="str">
        <f t="shared" si="0"/>
        <v>ENE-4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x14ac:dyDescent="0.3">
      <c r="A11" s="1" t="str">
        <f>IF(Overall!A11=1,'by E.K.'!$C11,"")</f>
        <v/>
      </c>
      <c r="C11" s="19" t="s">
        <v>23</v>
      </c>
      <c r="E11" s="1" t="str">
        <f t="shared" si="0"/>
        <v>EVO-1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x14ac:dyDescent="0.3">
      <c r="A12" s="1" t="str">
        <f>IF(Overall!A12=1,'by E.K.'!$C12,"")</f>
        <v/>
      </c>
      <c r="C12" s="19" t="s">
        <v>32</v>
      </c>
      <c r="E12" s="1" t="str">
        <f t="shared" si="0"/>
        <v>IST-3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x14ac:dyDescent="0.3">
      <c r="A13" s="1" t="str">
        <f>IF(Overall!A13=1,'by E.K.'!$C13,"")</f>
        <v/>
      </c>
      <c r="C13" s="19" t="s">
        <v>27</v>
      </c>
      <c r="E13" s="1" t="str">
        <f t="shared" si="0"/>
        <v>ENE-2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x14ac:dyDescent="0.3">
      <c r="A14" s="1" t="str">
        <f>IF(Overall!A14=1,'by E.K.'!$C14,"")</f>
        <v/>
      </c>
      <c r="C14" s="19" t="s">
        <v>27</v>
      </c>
      <c r="E14" s="1" t="str">
        <f t="shared" si="0"/>
        <v>ENE-2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x14ac:dyDescent="0.3">
      <c r="A15" s="1" t="str">
        <f>IF(Overall!A15=1,'by E.K.'!$C15,"")</f>
        <v/>
      </c>
      <c r="C15" s="19" t="s">
        <v>27</v>
      </c>
      <c r="E15" s="1" t="str">
        <f t="shared" si="0"/>
        <v>ENE-2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x14ac:dyDescent="0.3">
      <c r="A16" s="1" t="str">
        <f>IF(Overall!A16=1,'by E.K.'!$C16,"")</f>
        <v/>
      </c>
      <c r="C16" s="19" t="s">
        <v>27</v>
      </c>
      <c r="E16" s="1" t="str">
        <f t="shared" si="0"/>
        <v>ENE-2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x14ac:dyDescent="0.3">
      <c r="A17" s="1" t="str">
        <f>IF(Overall!A17=1,'by E.K.'!$C17,"")</f>
        <v/>
      </c>
      <c r="B17" s="58"/>
      <c r="C17" s="59" t="s">
        <v>27</v>
      </c>
      <c r="D17" s="58"/>
      <c r="E17" s="1" t="str">
        <f t="shared" si="0"/>
        <v>ENE-2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x14ac:dyDescent="0.3">
      <c r="A18" s="1" t="str">
        <f>IF(Overall!A18=1,'by E.K.'!$C18,"")</f>
        <v/>
      </c>
      <c r="C18" s="19" t="s">
        <v>26</v>
      </c>
      <c r="E18" s="1" t="str">
        <f t="shared" si="0"/>
        <v>ENE-1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x14ac:dyDescent="0.3">
      <c r="A19" s="1" t="str">
        <f>IF(Overall!A19=1,'by E.K.'!$C19,"")</f>
        <v/>
      </c>
      <c r="C19" s="19" t="s">
        <v>31</v>
      </c>
      <c r="E19" s="1" t="str">
        <f t="shared" si="0"/>
        <v>IST-2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x14ac:dyDescent="0.3">
      <c r="A20" s="1" t="str">
        <f>IF(Overall!A20=1,'by E.K.'!$C20,"")</f>
        <v/>
      </c>
      <c r="C20" s="19" t="s">
        <v>26</v>
      </c>
      <c r="E20" s="1" t="str">
        <f t="shared" si="0"/>
        <v>ENE-1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x14ac:dyDescent="0.3">
      <c r="A21" s="1" t="str">
        <f>IF(Overall!A21=1,'by E.K.'!$C21,"")</f>
        <v/>
      </c>
      <c r="C21" s="19" t="s">
        <v>26</v>
      </c>
      <c r="E21" s="1" t="str">
        <f t="shared" si="0"/>
        <v>ENE-1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x14ac:dyDescent="0.3">
      <c r="A22" s="1" t="str">
        <f>IF(Overall!A22=1,'by E.K.'!$C22,"")</f>
        <v/>
      </c>
      <c r="C22" s="19" t="s">
        <v>29</v>
      </c>
      <c r="E22" s="1" t="str">
        <f t="shared" si="0"/>
        <v>ENE-4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x14ac:dyDescent="0.3">
      <c r="A23" s="1" t="str">
        <f>IF(Overall!A23=1,'by E.K.'!$C23,"")</f>
        <v/>
      </c>
      <c r="C23" s="19" t="s">
        <v>34</v>
      </c>
      <c r="E23" s="1" t="str">
        <f t="shared" si="0"/>
        <v>SYI-3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x14ac:dyDescent="0.3">
      <c r="A24" s="1" t="str">
        <f>IF(Overall!A24=1,'by E.K.'!$C24,"")</f>
        <v/>
      </c>
      <c r="C24" s="19" t="s">
        <v>25</v>
      </c>
      <c r="E24" s="1" t="str">
        <f t="shared" si="0"/>
        <v>EVO-3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x14ac:dyDescent="0.3">
      <c r="A25" s="1" t="str">
        <f>IF(Overall!A25=1,'by E.K.'!$C25,"")</f>
        <v/>
      </c>
      <c r="B25" s="58"/>
      <c r="C25" s="59" t="s">
        <v>32</v>
      </c>
      <c r="D25" s="58"/>
      <c r="E25" s="1" t="str">
        <f t="shared" si="0"/>
        <v>IST-3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x14ac:dyDescent="0.3">
      <c r="A26" s="1" t="str">
        <f>IF(Overall!A26=1,'by E.K.'!$C26,"")</f>
        <v/>
      </c>
      <c r="B26" s="58"/>
      <c r="C26" s="59" t="s">
        <v>32</v>
      </c>
      <c r="D26" s="58"/>
      <c r="E26" s="1" t="str">
        <f t="shared" si="0"/>
        <v>IST-3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x14ac:dyDescent="0.3">
      <c r="A27" s="1" t="str">
        <f>IF(Overall!A27=1,'by E.K.'!$C27,"")</f>
        <v/>
      </c>
      <c r="B27" s="58"/>
      <c r="C27" s="59" t="s">
        <v>32</v>
      </c>
      <c r="D27" s="58"/>
      <c r="E27" s="1" t="str">
        <f t="shared" si="0"/>
        <v>IST-3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x14ac:dyDescent="0.3">
      <c r="A28" s="1" t="str">
        <f>IF(Overall!A28=1,'by E.K.'!$C28,"")</f>
        <v/>
      </c>
      <c r="B28" s="58"/>
      <c r="C28" s="59" t="s">
        <v>32</v>
      </c>
      <c r="D28" s="58"/>
      <c r="E28" s="1" t="str">
        <f t="shared" si="0"/>
        <v>IST-3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x14ac:dyDescent="0.3">
      <c r="A29" s="1" t="str">
        <f>IF(Overall!A29=1,'by E.K.'!$C29,"")</f>
        <v/>
      </c>
      <c r="B29" s="58"/>
      <c r="C29" s="59" t="s">
        <v>28</v>
      </c>
      <c r="D29" s="58"/>
      <c r="E29" s="1" t="str">
        <f t="shared" si="0"/>
        <v>ENE-3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x14ac:dyDescent="0.3">
      <c r="A30" s="1" t="str">
        <f>IF(Overall!A30=1,'by E.K.'!$C30,"")</f>
        <v/>
      </c>
      <c r="B30" s="58"/>
      <c r="C30" s="59" t="s">
        <v>30</v>
      </c>
      <c r="D30" s="58"/>
      <c r="E30" s="1" t="str">
        <f t="shared" si="0"/>
        <v>IST-1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x14ac:dyDescent="0.3">
      <c r="A31" s="1" t="str">
        <f>IF(Overall!A31=1,'by E.K.'!$C31,"")</f>
        <v/>
      </c>
      <c r="B31" s="58"/>
      <c r="C31" s="59" t="s">
        <v>30</v>
      </c>
      <c r="D31" s="58"/>
      <c r="E31" s="1" t="str">
        <f t="shared" si="0"/>
        <v>IST-1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x14ac:dyDescent="0.3">
      <c r="A32" s="1" t="str">
        <f>IF(Overall!A32=1,'by E.K.'!$C32,"")</f>
        <v/>
      </c>
      <c r="B32" s="58"/>
      <c r="C32" s="59" t="s">
        <v>25</v>
      </c>
      <c r="D32" s="58"/>
      <c r="E32" s="1" t="str">
        <f t="shared" si="0"/>
        <v>EVO-3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3">
      <c r="A33" s="1" t="str">
        <f>IF(Overall!A33=1,'by E.K.'!$C33,"")</f>
        <v/>
      </c>
      <c r="B33" s="58"/>
      <c r="C33" s="59" t="s">
        <v>28</v>
      </c>
      <c r="D33" s="58"/>
      <c r="E33" s="1" t="str">
        <f t="shared" ref="E33:E58" si="1">LOOKUP(C33,$AD$103:$AD$119,$AC$103:$AC$119)</f>
        <v>ENE-3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x14ac:dyDescent="0.3">
      <c r="A34" s="1" t="str">
        <f>IF(Overall!A34=1,'by E.K.'!$C34,"")</f>
        <v/>
      </c>
      <c r="B34" s="58"/>
      <c r="C34" s="59" t="s">
        <v>26</v>
      </c>
      <c r="D34" s="58"/>
      <c r="E34" s="1" t="str">
        <f t="shared" si="1"/>
        <v>ENE-1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3">
      <c r="A35" s="1" t="str">
        <f>IF(Overall!A35=1,'by E.K.'!$C35,"")</f>
        <v/>
      </c>
      <c r="B35" s="58"/>
      <c r="C35" s="59" t="s">
        <v>26</v>
      </c>
      <c r="D35" s="58"/>
      <c r="E35" s="1" t="str">
        <f t="shared" si="1"/>
        <v>ENE-1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3">
      <c r="A36" s="1" t="str">
        <f>IF(Overall!A36=1,'by E.K.'!$C36,"")</f>
        <v/>
      </c>
      <c r="B36" s="58"/>
      <c r="C36" s="59" t="s">
        <v>26</v>
      </c>
      <c r="D36" s="58"/>
      <c r="E36" s="1" t="str">
        <f t="shared" si="1"/>
        <v>ENE-1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3">
      <c r="A37" s="1" t="str">
        <f>IF(Overall!A37=1,'by E.K.'!$C37,"")</f>
        <v/>
      </c>
      <c r="C37" s="19" t="s">
        <v>26</v>
      </c>
      <c r="E37" s="1" t="str">
        <f t="shared" si="1"/>
        <v>ENE-1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x14ac:dyDescent="0.3">
      <c r="A38" s="1" t="str">
        <f>IF(Overall!A38=1,'by E.K.'!$C38,"")</f>
        <v/>
      </c>
      <c r="C38" s="19" t="s">
        <v>26</v>
      </c>
      <c r="E38" s="1" t="str">
        <f t="shared" si="1"/>
        <v>ENE-1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x14ac:dyDescent="0.3">
      <c r="A39" s="1" t="str">
        <f>IF(Overall!A39=1,'by E.K.'!$C39,"")</f>
        <v/>
      </c>
      <c r="B39" s="58"/>
      <c r="C39" s="59" t="s">
        <v>36</v>
      </c>
      <c r="D39" s="58"/>
      <c r="E39" s="1" t="str">
        <f t="shared" si="1"/>
        <v>SYI-1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x14ac:dyDescent="0.3">
      <c r="A40" s="1" t="str">
        <f>IF(Overall!A40=1,'by E.K.'!$C40,"")</f>
        <v/>
      </c>
      <c r="B40" s="58"/>
      <c r="C40" s="59" t="s">
        <v>30</v>
      </c>
      <c r="D40" s="58"/>
      <c r="E40" s="1" t="str">
        <f t="shared" si="1"/>
        <v>IST-1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x14ac:dyDescent="0.3">
      <c r="A41" s="1" t="str">
        <f>IF(Overall!A41=1,'by E.K.'!$C41,"")</f>
        <v/>
      </c>
      <c r="B41" s="58"/>
      <c r="C41" s="59" t="s">
        <v>26</v>
      </c>
      <c r="D41" s="58"/>
      <c r="E41" s="1" t="str">
        <f t="shared" si="1"/>
        <v>ENE-1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x14ac:dyDescent="0.3">
      <c r="A42" s="1" t="str">
        <f>IF(Overall!A42=1,'by E.K.'!$C42,"")</f>
        <v/>
      </c>
      <c r="B42" s="58"/>
      <c r="C42" s="59" t="s">
        <v>23</v>
      </c>
      <c r="D42" s="58"/>
      <c r="E42" s="1" t="str">
        <f t="shared" si="1"/>
        <v>EVO-1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x14ac:dyDescent="0.3">
      <c r="A43" s="1" t="str">
        <f>IF(Overall!A43=1,'by E.K.'!$C43,"")</f>
        <v/>
      </c>
      <c r="B43" s="58"/>
      <c r="C43" s="59" t="s">
        <v>30</v>
      </c>
      <c r="D43" s="58"/>
      <c r="E43" s="1" t="str">
        <f t="shared" si="1"/>
        <v>IST-1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x14ac:dyDescent="0.3">
      <c r="A44" s="1" t="str">
        <f>IF(Overall!A44=1,'by E.K.'!$C44,"")</f>
        <v/>
      </c>
      <c r="B44" s="58"/>
      <c r="C44" s="59" t="s">
        <v>34</v>
      </c>
      <c r="D44" s="58"/>
      <c r="E44" s="1" t="str">
        <f t="shared" si="1"/>
        <v>SYI-3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x14ac:dyDescent="0.3">
      <c r="A45" s="1" t="str">
        <f>IF(Overall!A45=1,'by E.K.'!$C45,"")</f>
        <v/>
      </c>
      <c r="B45" s="58"/>
      <c r="C45" s="59" t="s">
        <v>28</v>
      </c>
      <c r="D45" s="58"/>
      <c r="E45" s="1" t="str">
        <f t="shared" si="1"/>
        <v>ENE-3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x14ac:dyDescent="0.3">
      <c r="A46" s="1" t="str">
        <f>IF(Overall!A46=1,'by E.K.'!$C46,"")</f>
        <v/>
      </c>
      <c r="B46" s="58"/>
      <c r="C46" s="59" t="s">
        <v>26</v>
      </c>
      <c r="D46" s="58"/>
      <c r="E46" s="1" t="str">
        <f t="shared" si="1"/>
        <v>ENE-1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x14ac:dyDescent="0.3">
      <c r="A47" s="1" t="str">
        <f>IF(Overall!A47=1,'by E.K.'!$C47,"")</f>
        <v/>
      </c>
      <c r="B47" s="58"/>
      <c r="C47" s="59" t="s">
        <v>26</v>
      </c>
      <c r="D47" s="58"/>
      <c r="E47" s="1" t="str">
        <f t="shared" si="1"/>
        <v>ENE-1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</row>
    <row r="48" spans="1:166" x14ac:dyDescent="0.3">
      <c r="A48" s="1" t="str">
        <f>IF(Overall!A48=1,'by E.K.'!$C48,"")</f>
        <v/>
      </c>
      <c r="B48" s="58"/>
      <c r="C48" s="59" t="s">
        <v>23</v>
      </c>
      <c r="D48" s="58"/>
      <c r="E48" s="1" t="str">
        <f t="shared" si="1"/>
        <v>EVO-1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x14ac:dyDescent="0.3">
      <c r="A49" s="1" t="str">
        <f>IF(Overall!A49=1,'by E.K.'!$C49,"")</f>
        <v/>
      </c>
      <c r="B49" s="58"/>
      <c r="C49" s="59" t="s">
        <v>29</v>
      </c>
      <c r="D49" s="58"/>
      <c r="E49" s="1" t="str">
        <f t="shared" si="1"/>
        <v>ENE-4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x14ac:dyDescent="0.3">
      <c r="A50" s="1" t="str">
        <f>IF(Overall!A50=1,'by E.K.'!$C50,"")</f>
        <v/>
      </c>
      <c r="B50" s="58"/>
      <c r="C50" s="59" t="s">
        <v>25</v>
      </c>
      <c r="D50" s="58"/>
      <c r="E50" s="1" t="str">
        <f t="shared" si="1"/>
        <v>EVO-3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x14ac:dyDescent="0.3">
      <c r="A51" s="1" t="str">
        <f>IF(Overall!A51=1,'by E.K.'!$C51,"")</f>
        <v/>
      </c>
      <c r="C51" s="19" t="s">
        <v>25</v>
      </c>
      <c r="E51" s="1" t="str">
        <f t="shared" si="1"/>
        <v>EVO-3</v>
      </c>
    </row>
    <row r="52" spans="1:41" ht="14.25" customHeight="1" x14ac:dyDescent="0.3">
      <c r="A52" s="1" t="str">
        <f>IF(Overall!A52=1,'by E.K.'!$C52,"")</f>
        <v/>
      </c>
      <c r="C52" s="19" t="s">
        <v>25</v>
      </c>
      <c r="E52" s="1" t="str">
        <f t="shared" si="1"/>
        <v>EVO-3</v>
      </c>
    </row>
    <row r="53" spans="1:41" x14ac:dyDescent="0.3">
      <c r="A53" s="1" t="str">
        <f>IF(Overall!A53=1,'by E.K.'!$C53,"")</f>
        <v/>
      </c>
      <c r="B53" s="58"/>
      <c r="C53" s="59" t="s">
        <v>30</v>
      </c>
      <c r="D53" s="58"/>
      <c r="E53" s="1" t="str">
        <f t="shared" si="1"/>
        <v>IST-1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x14ac:dyDescent="0.3">
      <c r="A54" s="1" t="str">
        <f>IF(Overall!A54=1,'by E.K.'!$C54,"")</f>
        <v/>
      </c>
      <c r="B54" s="58"/>
      <c r="C54" s="59" t="s">
        <v>36</v>
      </c>
      <c r="D54" s="58"/>
      <c r="E54" s="1" t="str">
        <f t="shared" si="1"/>
        <v>SYI-1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x14ac:dyDescent="0.3">
      <c r="A55" s="1" t="str">
        <f>IF(Overall!A55=1,'by E.K.'!$C55,"")</f>
        <v/>
      </c>
      <c r="B55" s="58"/>
      <c r="C55" s="59" t="s">
        <v>37</v>
      </c>
      <c r="D55" s="58"/>
      <c r="E55" s="1" t="str">
        <f t="shared" si="1"/>
        <v>IST-4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x14ac:dyDescent="0.3">
      <c r="A56" s="1" t="str">
        <f>IF(Overall!A56=1,'by E.K.'!$C56,"")</f>
        <v/>
      </c>
      <c r="B56" s="58"/>
      <c r="C56" s="59" t="s">
        <v>23</v>
      </c>
      <c r="D56" s="58"/>
      <c r="E56" s="1" t="str">
        <f t="shared" si="1"/>
        <v>EVO-1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x14ac:dyDescent="0.3">
      <c r="A57" s="1" t="str">
        <f>IF(Overall!A57=1,'by E.K.'!$C57,"")</f>
        <v/>
      </c>
      <c r="B57" s="58"/>
      <c r="C57" s="59" t="s">
        <v>30</v>
      </c>
      <c r="D57" s="58"/>
      <c r="E57" s="1" t="str">
        <f t="shared" si="1"/>
        <v>IST-1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x14ac:dyDescent="0.3">
      <c r="A58" s="1" t="str">
        <f>IF(Overall!A58=1,'by E.K.'!$C58,"")</f>
        <v/>
      </c>
      <c r="B58" s="58"/>
      <c r="C58" s="59" t="s">
        <v>29</v>
      </c>
      <c r="D58" s="58"/>
      <c r="E58" s="1" t="str">
        <f t="shared" si="1"/>
        <v>ENE-4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x14ac:dyDescent="0.3">
      <c r="A59" s="1" t="str">
        <f>IF(Overall!A59=1,'by E.K.'!$C59,"")</f>
        <v/>
      </c>
      <c r="C59" s="59" t="s">
        <v>23</v>
      </c>
      <c r="E59" s="1" t="str">
        <f t="shared" ref="E59:E60" si="2">LOOKUP(C59,$AD$103:$AD$119,$AC$103:$AC$119)</f>
        <v>EVO-1</v>
      </c>
    </row>
    <row r="60" spans="1:41" x14ac:dyDescent="0.3">
      <c r="A60" s="1" t="str">
        <f>IF(Overall!A60=1,'by E.K.'!$C60,"")</f>
        <v/>
      </c>
      <c r="C60" s="59" t="s">
        <v>30</v>
      </c>
      <c r="E60" s="1" t="str">
        <f t="shared" si="2"/>
        <v>IST-1</v>
      </c>
    </row>
    <row r="61" spans="1:41" x14ac:dyDescent="0.3">
      <c r="A61"/>
    </row>
    <row r="62" spans="1:41" x14ac:dyDescent="0.3">
      <c r="A62" t="s">
        <v>40</v>
      </c>
    </row>
    <row r="63" spans="1:41" x14ac:dyDescent="0.3">
      <c r="A63"/>
    </row>
    <row r="64" spans="1:41" x14ac:dyDescent="0.3">
      <c r="A64" t="str">
        <f>A62</f>
        <v>Student A</v>
      </c>
    </row>
    <row r="65" spans="1:3" x14ac:dyDescent="0.3">
      <c r="A65" s="16">
        <f>COUNTIF(A$1:A$63,"A")</f>
        <v>0</v>
      </c>
      <c r="C65" s="16">
        <f>COUNTIF(C$1:C$60,"A")</f>
        <v>5</v>
      </c>
    </row>
    <row r="66" spans="1:3" x14ac:dyDescent="0.3">
      <c r="A66" s="17">
        <f>COUNTIF(A$1:A$63,"B")</f>
        <v>0</v>
      </c>
      <c r="C66" s="17">
        <f>COUNTIF(C$1:C$60,"B")</f>
        <v>0</v>
      </c>
    </row>
    <row r="67" spans="1:3" x14ac:dyDescent="0.3">
      <c r="A67" s="18">
        <f>COUNTIF(A$1:A$63,"C")</f>
        <v>0</v>
      </c>
      <c r="C67" s="18">
        <f>COUNTIF(C$1:C$60,"C")</f>
        <v>5</v>
      </c>
    </row>
    <row r="68" spans="1:3" x14ac:dyDescent="0.3">
      <c r="A68" s="19">
        <f>COUNTIF(A$1:A$63,"D")</f>
        <v>0</v>
      </c>
      <c r="C68" s="19">
        <f>COUNTIF(C$1:C$60,"D")</f>
        <v>16</v>
      </c>
    </row>
    <row r="69" spans="1:3" x14ac:dyDescent="0.3">
      <c r="A69" s="20">
        <f>COUNTIF(A$1:A$63,"E")</f>
        <v>0</v>
      </c>
      <c r="C69" s="20">
        <f>COUNTIF(C$1:C$60,"E")</f>
        <v>5</v>
      </c>
    </row>
    <row r="70" spans="1:3" x14ac:dyDescent="0.3">
      <c r="A70" s="21">
        <f>COUNTIF(A$1:A$63,"F")</f>
        <v>0</v>
      </c>
      <c r="C70" s="21">
        <f>COUNTIF(C$1:C$60,"F")</f>
        <v>3</v>
      </c>
    </row>
    <row r="71" spans="1:3" x14ac:dyDescent="0.3">
      <c r="A71" s="23">
        <f>COUNTIF(A$1:A$63,"G")</f>
        <v>0</v>
      </c>
      <c r="C71" s="23">
        <f>COUNTIF(C$1:C$60,"G")</f>
        <v>4</v>
      </c>
    </row>
    <row r="72" spans="1:3" x14ac:dyDescent="0.3">
      <c r="A72" s="24">
        <f>COUNTIF(A$1:A$63,"H")</f>
        <v>0</v>
      </c>
      <c r="C72" s="24">
        <f>COUNTIF(C$1:C$60,"H")</f>
        <v>8</v>
      </c>
    </row>
    <row r="73" spans="1:3" x14ac:dyDescent="0.3">
      <c r="A73" s="29">
        <f>COUNTIF(A$1:A$63,"I")</f>
        <v>0</v>
      </c>
      <c r="C73" s="29">
        <f>COUNTIF(C$1:C$60,"I")</f>
        <v>1</v>
      </c>
    </row>
    <row r="74" spans="1:3" x14ac:dyDescent="0.3">
      <c r="A74" s="41">
        <f>COUNTIF(A$1:A$63,"J")</f>
        <v>0</v>
      </c>
      <c r="C74" s="41">
        <f>COUNTIF(C$1:C$60,"J")</f>
        <v>5</v>
      </c>
    </row>
    <row r="75" spans="1:3" x14ac:dyDescent="0.3">
      <c r="A75" s="42">
        <f>COUNTIF(A$1:A$63,"K")</f>
        <v>0</v>
      </c>
      <c r="C75" s="42">
        <f>COUNTIF(C$1:C$60,"K")</f>
        <v>1</v>
      </c>
    </row>
    <row r="76" spans="1:3" x14ac:dyDescent="0.3">
      <c r="A76" s="39">
        <f>COUNTIF(A$1:A$63,"L")</f>
        <v>0</v>
      </c>
      <c r="C76" s="39">
        <f>COUNTIF(C$1:C$60,"L")</f>
        <v>0</v>
      </c>
    </row>
    <row r="77" spans="1:3" x14ac:dyDescent="0.3">
      <c r="A77" s="43">
        <f>COUNTIF(A$1:A$63,"M")</f>
        <v>0</v>
      </c>
      <c r="C77" s="43">
        <f>COUNTIF(C$1:C$60,"M")</f>
        <v>4</v>
      </c>
    </row>
    <row r="78" spans="1:3" x14ac:dyDescent="0.3">
      <c r="A78" s="44">
        <f>COUNTIF(A$1:A$63,"N")</f>
        <v>0</v>
      </c>
      <c r="C78" s="44">
        <f>COUNTIF(C$1:C$60,"N")</f>
        <v>0</v>
      </c>
    </row>
    <row r="79" spans="1:3" x14ac:dyDescent="0.3">
      <c r="A79" s="45">
        <f>COUNTIF(A$1:A$63,"O")</f>
        <v>0</v>
      </c>
      <c r="C79" s="45">
        <f>COUNTIF(C$1:C$60,"O")</f>
        <v>3</v>
      </c>
    </row>
    <row r="80" spans="1:3" x14ac:dyDescent="0.3">
      <c r="A80" s="46">
        <f>COUNTIF(A$1:A$63,"P")</f>
        <v>0</v>
      </c>
      <c r="C80" s="46">
        <f>COUNTIF(C$1:C$60,"P")</f>
        <v>0</v>
      </c>
    </row>
    <row r="81" spans="1:3" x14ac:dyDescent="0.3">
      <c r="A81" s="47">
        <f>COUNTIF(A$1:A$63,"Q")</f>
        <v>0</v>
      </c>
      <c r="C81" s="47">
        <f>COUNTIF(C$1:C$60,"Q")</f>
        <v>0</v>
      </c>
    </row>
    <row r="83" spans="1:3" x14ac:dyDescent="0.3">
      <c r="A83" s="1" t="str">
        <f>A$64</f>
        <v>Student A</v>
      </c>
    </row>
    <row r="84" spans="1:3" x14ac:dyDescent="0.3">
      <c r="A84" s="1">
        <f>A$65</f>
        <v>0</v>
      </c>
    </row>
    <row r="85" spans="1:3" x14ac:dyDescent="0.3">
      <c r="A85" s="1">
        <f>A$66</f>
        <v>0</v>
      </c>
    </row>
    <row r="86" spans="1:3" x14ac:dyDescent="0.3">
      <c r="A86" s="1">
        <f>A$67</f>
        <v>0</v>
      </c>
    </row>
    <row r="87" spans="1:3" x14ac:dyDescent="0.3">
      <c r="A87" s="1">
        <f>A$68</f>
        <v>0</v>
      </c>
    </row>
    <row r="88" spans="1:3" x14ac:dyDescent="0.3">
      <c r="A88" s="1">
        <f>A$69</f>
        <v>0</v>
      </c>
    </row>
    <row r="89" spans="1:3" x14ac:dyDescent="0.3">
      <c r="A89" s="1">
        <f>A$70</f>
        <v>0</v>
      </c>
    </row>
    <row r="90" spans="1:3" x14ac:dyDescent="0.3">
      <c r="A90" s="1">
        <f>A$71</f>
        <v>0</v>
      </c>
    </row>
    <row r="91" spans="1:3" x14ac:dyDescent="0.3">
      <c r="A91" s="1">
        <f>A$72</f>
        <v>0</v>
      </c>
    </row>
    <row r="92" spans="1:3" x14ac:dyDescent="0.3">
      <c r="A92" s="1">
        <f>A$73</f>
        <v>0</v>
      </c>
    </row>
    <row r="93" spans="1:3" x14ac:dyDescent="0.3">
      <c r="A93" s="1">
        <f>A$74</f>
        <v>0</v>
      </c>
    </row>
    <row r="94" spans="1:3" x14ac:dyDescent="0.3">
      <c r="A94" s="1">
        <f>A$75</f>
        <v>0</v>
      </c>
    </row>
    <row r="95" spans="1:3" x14ac:dyDescent="0.3">
      <c r="A95" s="1">
        <f>A$76</f>
        <v>0</v>
      </c>
    </row>
    <row r="96" spans="1:3" x14ac:dyDescent="0.3">
      <c r="A96" s="1">
        <f>A$77</f>
        <v>0</v>
      </c>
    </row>
    <row r="97" spans="1:32" x14ac:dyDescent="0.3">
      <c r="A97" s="1">
        <f>A$78</f>
        <v>0</v>
      </c>
    </row>
    <row r="98" spans="1:32" x14ac:dyDescent="0.3">
      <c r="A98" s="1">
        <f>A$79</f>
        <v>0</v>
      </c>
    </row>
    <row r="99" spans="1:32" x14ac:dyDescent="0.3">
      <c r="A99" s="1">
        <f>A$80</f>
        <v>0</v>
      </c>
    </row>
    <row r="100" spans="1:32" x14ac:dyDescent="0.3">
      <c r="A100" s="1">
        <f>A$81</f>
        <v>0</v>
      </c>
    </row>
    <row r="102" spans="1:32" ht="15" thickBot="1" x14ac:dyDescent="0.35">
      <c r="B102" s="1" t="str">
        <f>AC103</f>
        <v>EVO-1</v>
      </c>
      <c r="C102" s="1" t="str">
        <f>AC104</f>
        <v>EVO-2</v>
      </c>
      <c r="D102" s="1" t="str">
        <f>AC105</f>
        <v>EVO-3</v>
      </c>
      <c r="E102" s="1" t="str">
        <f>AC106</f>
        <v>ENE-1</v>
      </c>
      <c r="F102" s="1" t="str">
        <f>AC107</f>
        <v>ENE-2</v>
      </c>
      <c r="G102" s="1" t="str">
        <f>AC108</f>
        <v>ENE-3</v>
      </c>
      <c r="H102" s="1" t="str">
        <f>AC109</f>
        <v>ENE-4</v>
      </c>
      <c r="I102" s="1" t="str">
        <f>AC110</f>
        <v>IST-1</v>
      </c>
      <c r="J102" s="1" t="str">
        <f>AC111</f>
        <v>IST-2</v>
      </c>
      <c r="K102" s="1" t="str">
        <f>AC112</f>
        <v>IST-3</v>
      </c>
      <c r="L102" s="1" t="str">
        <f>AC113</f>
        <v>IST-4</v>
      </c>
      <c r="M102" s="1" t="str">
        <f>AC114</f>
        <v>IST-5</v>
      </c>
      <c r="N102" s="1" t="str">
        <f>AC115</f>
        <v>SYI-1</v>
      </c>
      <c r="O102" s="1" t="str">
        <f>AC116</f>
        <v>SYI-2</v>
      </c>
      <c r="P102" s="1" t="str">
        <f>AC117</f>
        <v>SYI-3</v>
      </c>
      <c r="T102" s="1">
        <v>1</v>
      </c>
      <c r="U102" s="1">
        <v>2</v>
      </c>
      <c r="V102" s="1">
        <v>3</v>
      </c>
      <c r="W102" s="1">
        <v>4</v>
      </c>
      <c r="AC102" t="s">
        <v>38</v>
      </c>
      <c r="AD102"/>
      <c r="AE102" s="1" t="s">
        <v>39</v>
      </c>
    </row>
    <row r="103" spans="1:32" x14ac:dyDescent="0.3">
      <c r="A103" s="1" t="str">
        <f>A$64</f>
        <v>Student A</v>
      </c>
      <c r="B103" s="1">
        <f>A$65</f>
        <v>0</v>
      </c>
      <c r="C103" s="1">
        <f>A$66</f>
        <v>0</v>
      </c>
      <c r="D103" s="1">
        <f>A$67</f>
        <v>0</v>
      </c>
      <c r="E103" s="1">
        <f>A$68</f>
        <v>0</v>
      </c>
      <c r="F103" s="1">
        <f>A$69</f>
        <v>0</v>
      </c>
      <c r="G103" s="1">
        <f>A$70</f>
        <v>0</v>
      </c>
      <c r="H103" s="1">
        <f>A$71</f>
        <v>0</v>
      </c>
      <c r="I103" s="1">
        <f>A$72</f>
        <v>0</v>
      </c>
      <c r="J103" s="1">
        <f>A$73</f>
        <v>0</v>
      </c>
      <c r="K103" s="1">
        <f>A$74</f>
        <v>0</v>
      </c>
      <c r="L103" s="1">
        <f>A$75</f>
        <v>0</v>
      </c>
      <c r="M103" s="1">
        <f>A$76</f>
        <v>0</v>
      </c>
      <c r="N103" s="1">
        <f>A$77</f>
        <v>0</v>
      </c>
      <c r="O103" s="1">
        <f>A$78</f>
        <v>0</v>
      </c>
      <c r="P103" s="1">
        <f>A$79</f>
        <v>0</v>
      </c>
      <c r="T103" s="1">
        <f>SUM(B103:D103)</f>
        <v>0</v>
      </c>
      <c r="U103" s="1">
        <f>SUM(E103:H103)</f>
        <v>0</v>
      </c>
      <c r="V103" s="1">
        <f>SUM(I103:M103)</f>
        <v>0</v>
      </c>
      <c r="W103" s="1">
        <f>SUM(N103:P103)</f>
        <v>0</v>
      </c>
      <c r="AC103" s="78" t="s">
        <v>135</v>
      </c>
      <c r="AD103" s="80" t="s">
        <v>23</v>
      </c>
      <c r="AE103" s="81">
        <f>C65</f>
        <v>5</v>
      </c>
    </row>
    <row r="104" spans="1:32" x14ac:dyDescent="0.3">
      <c r="AC104" s="79" t="s">
        <v>136</v>
      </c>
      <c r="AD104" s="17" t="s">
        <v>24</v>
      </c>
      <c r="AE104" s="82">
        <f t="shared" ref="AE104:AE117" si="3">C66</f>
        <v>0</v>
      </c>
    </row>
    <row r="105" spans="1:32" x14ac:dyDescent="0.3">
      <c r="AC105" s="79" t="s">
        <v>137</v>
      </c>
      <c r="AD105" s="18" t="s">
        <v>25</v>
      </c>
      <c r="AE105" s="82">
        <f t="shared" si="3"/>
        <v>5</v>
      </c>
      <c r="AF105" s="1">
        <f>SUM(AE103:AE105)</f>
        <v>10</v>
      </c>
    </row>
    <row r="106" spans="1:32" x14ac:dyDescent="0.3">
      <c r="AC106" s="79" t="s">
        <v>138</v>
      </c>
      <c r="AD106" s="19" t="s">
        <v>26</v>
      </c>
      <c r="AE106" s="82">
        <f t="shared" si="3"/>
        <v>16</v>
      </c>
    </row>
    <row r="107" spans="1:32" x14ac:dyDescent="0.3">
      <c r="AC107" s="79" t="s">
        <v>139</v>
      </c>
      <c r="AD107" s="20" t="s">
        <v>27</v>
      </c>
      <c r="AE107" s="82">
        <f t="shared" si="3"/>
        <v>5</v>
      </c>
    </row>
    <row r="108" spans="1:32" x14ac:dyDescent="0.3">
      <c r="AC108" s="79" t="s">
        <v>140</v>
      </c>
      <c r="AD108" s="21" t="s">
        <v>28</v>
      </c>
      <c r="AE108" s="82">
        <f t="shared" si="3"/>
        <v>3</v>
      </c>
    </row>
    <row r="109" spans="1:32" x14ac:dyDescent="0.3">
      <c r="AC109" s="79" t="s">
        <v>141</v>
      </c>
      <c r="AD109" s="23" t="s">
        <v>29</v>
      </c>
      <c r="AE109" s="82">
        <f t="shared" si="3"/>
        <v>4</v>
      </c>
      <c r="AF109" s="1">
        <f>SUM(AE106:AE109)</f>
        <v>28</v>
      </c>
    </row>
    <row r="110" spans="1:32" x14ac:dyDescent="0.3">
      <c r="AC110" s="79" t="s">
        <v>142</v>
      </c>
      <c r="AD110" s="24" t="s">
        <v>30</v>
      </c>
      <c r="AE110" s="82">
        <f t="shared" si="3"/>
        <v>8</v>
      </c>
    </row>
    <row r="111" spans="1:32" x14ac:dyDescent="0.3">
      <c r="AC111" s="79" t="s">
        <v>143</v>
      </c>
      <c r="AD111" s="29" t="s">
        <v>31</v>
      </c>
      <c r="AE111" s="82">
        <f t="shared" si="3"/>
        <v>1</v>
      </c>
    </row>
    <row r="112" spans="1:32" x14ac:dyDescent="0.3">
      <c r="AC112" s="79" t="s">
        <v>144</v>
      </c>
      <c r="AD112" s="41" t="s">
        <v>32</v>
      </c>
      <c r="AE112" s="82">
        <f t="shared" si="3"/>
        <v>5</v>
      </c>
    </row>
    <row r="113" spans="29:32" x14ac:dyDescent="0.3">
      <c r="AC113" s="79" t="s">
        <v>145</v>
      </c>
      <c r="AD113" s="42" t="s">
        <v>37</v>
      </c>
      <c r="AE113" s="82">
        <f t="shared" si="3"/>
        <v>1</v>
      </c>
    </row>
    <row r="114" spans="29:32" x14ac:dyDescent="0.3">
      <c r="AC114" s="79" t="s">
        <v>146</v>
      </c>
      <c r="AD114" s="39" t="s">
        <v>33</v>
      </c>
      <c r="AE114" s="82">
        <f t="shared" si="3"/>
        <v>0</v>
      </c>
      <c r="AF114" s="1">
        <f>SUM(AE110:AE114)</f>
        <v>15</v>
      </c>
    </row>
    <row r="115" spans="29:32" x14ac:dyDescent="0.3">
      <c r="AC115" s="79" t="s">
        <v>147</v>
      </c>
      <c r="AD115" s="43" t="s">
        <v>36</v>
      </c>
      <c r="AE115" s="82">
        <f t="shared" si="3"/>
        <v>4</v>
      </c>
    </row>
    <row r="116" spans="29:32" x14ac:dyDescent="0.3">
      <c r="AC116" s="79" t="s">
        <v>148</v>
      </c>
      <c r="AD116" s="44" t="s">
        <v>35</v>
      </c>
      <c r="AE116" s="82">
        <f t="shared" si="3"/>
        <v>0</v>
      </c>
    </row>
    <row r="117" spans="29:32" ht="15" thickBot="1" x14ac:dyDescent="0.35">
      <c r="AC117" s="79" t="s">
        <v>149</v>
      </c>
      <c r="AD117" s="83" t="s">
        <v>34</v>
      </c>
      <c r="AE117" s="84">
        <f t="shared" si="3"/>
        <v>3</v>
      </c>
      <c r="AF117" s="1">
        <f>SUM(AE115:AE117)</f>
        <v>7</v>
      </c>
    </row>
    <row r="118" spans="29:32" x14ac:dyDescent="0.3">
      <c r="AC118" s="10"/>
      <c r="AE118"/>
    </row>
    <row r="119" spans="29:32" x14ac:dyDescent="0.3">
      <c r="AC119" s="10"/>
      <c r="AE119"/>
    </row>
    <row r="121" spans="29:32" x14ac:dyDescent="0.3">
      <c r="AE121" s="1">
        <f>SUM(AE103:AE119)</f>
        <v>60</v>
      </c>
    </row>
  </sheetData>
  <sheetProtection algorithmName="SHA-512" hashValue="PduUEAN4u6KfmUDV2RruL10zBJFrY1x/kdZJ+iSBPz1OPZgfU4ijZyGsxQ8DpRON1lRZZF1SQuZBEh3f1+BXLQ==" saltValue="XpU7dREXTXC8ypXdvUl7Tw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89"/>
  <sheetViews>
    <sheetView topLeftCell="A2" workbookViewId="0">
      <selection activeCell="L18" sqref="L18"/>
    </sheetView>
  </sheetViews>
  <sheetFormatPr defaultColWidth="9.21875" defaultRowHeight="14.4" x14ac:dyDescent="0.3"/>
  <cols>
    <col min="1" max="1" width="23.21875" style="1" customWidth="1"/>
    <col min="2" max="2" width="10.44140625" style="1" customWidth="1"/>
    <col min="3" max="3" width="9.21875" style="1"/>
    <col min="4" max="4" width="11" style="1" customWidth="1"/>
    <col min="5" max="7" width="9.21875" style="1"/>
    <col min="8" max="8" width="12.5546875" style="1" customWidth="1"/>
    <col min="9" max="9" width="9.21875" style="1"/>
    <col min="10" max="10" width="14.77734375" style="1" customWidth="1"/>
    <col min="11" max="11" width="9.21875" style="1"/>
    <col min="12" max="12" width="12.44140625" style="1" customWidth="1"/>
    <col min="13" max="16384" width="9.21875" style="1"/>
  </cols>
  <sheetData>
    <row r="1" spans="1:52" ht="15" thickBot="1" x14ac:dyDescent="0.35">
      <c r="A1" s="10" t="s">
        <v>53</v>
      </c>
    </row>
    <row r="2" spans="1:52" ht="120" customHeight="1" x14ac:dyDescent="0.3">
      <c r="A2" s="2" t="s">
        <v>51</v>
      </c>
      <c r="B2" s="40" t="str">
        <f>'by Unit'!B86</f>
        <v>Unit 1: Chemistry of Life</v>
      </c>
      <c r="C2" s="40" t="s">
        <v>2</v>
      </c>
      <c r="D2" s="40" t="str">
        <f>'by Unit'!C86</f>
        <v>Unit 2: Cell Structure &amp; Function</v>
      </c>
      <c r="E2" s="40" t="s">
        <v>2</v>
      </c>
      <c r="F2" s="40" t="str">
        <f>'by Unit'!D86</f>
        <v>Unit 3: Cellular Energetics</v>
      </c>
      <c r="G2" s="40" t="s">
        <v>2</v>
      </c>
      <c r="H2" s="40" t="str">
        <f>'by Unit'!E86</f>
        <v>Unit 4: Cell Communication and Cell Cycle</v>
      </c>
      <c r="I2" s="40" t="s">
        <v>2</v>
      </c>
      <c r="J2" s="40" t="str">
        <f>'by Unit'!F86</f>
        <v>Unit 5: Heredity</v>
      </c>
      <c r="K2" s="40" t="s">
        <v>2</v>
      </c>
      <c r="L2" s="40" t="str">
        <f>'by Unit'!G86</f>
        <v>Unit 6: Gene Expression and Regulation</v>
      </c>
      <c r="M2" s="40" t="s">
        <v>2</v>
      </c>
      <c r="N2" s="40" t="str">
        <f>'by Unit'!H86</f>
        <v>Unit 7: Natural Selection</v>
      </c>
      <c r="O2" s="57" t="s">
        <v>2</v>
      </c>
      <c r="P2" s="40" t="str">
        <f>'by Unit'!I86</f>
        <v>Unit 8: Ecology</v>
      </c>
      <c r="Q2" s="65" t="s">
        <v>2</v>
      </c>
      <c r="R2" s="10"/>
      <c r="S2" s="10"/>
      <c r="X2" s="49"/>
      <c r="Y2" s="49"/>
      <c r="Z2" s="49"/>
      <c r="AA2" s="49"/>
      <c r="AB2" s="49"/>
      <c r="AC2" s="49"/>
      <c r="AD2" s="49"/>
      <c r="AE2" s="49"/>
      <c r="AF2" s="49"/>
    </row>
    <row r="3" spans="1:52" ht="15" thickBot="1" x14ac:dyDescent="0.35">
      <c r="A3" s="6" t="s">
        <v>3</v>
      </c>
      <c r="B3" s="7">
        <f>'by Unit'!U87</f>
        <v>5</v>
      </c>
      <c r="C3" s="7"/>
      <c r="D3" s="7">
        <f>'by Unit'!U88</f>
        <v>7</v>
      </c>
      <c r="E3" s="7"/>
      <c r="F3" s="7">
        <f>'by Unit'!U89</f>
        <v>10</v>
      </c>
      <c r="G3" s="7"/>
      <c r="H3" s="7">
        <f>'by Unit'!U90</f>
        <v>7</v>
      </c>
      <c r="I3" s="7"/>
      <c r="J3" s="7">
        <f>'by Unit'!U91</f>
        <v>5</v>
      </c>
      <c r="K3" s="7"/>
      <c r="L3" s="7">
        <f>'by Unit'!U92</f>
        <v>8</v>
      </c>
      <c r="M3" s="7"/>
      <c r="N3" s="8">
        <f>'by Unit'!U93</f>
        <v>9</v>
      </c>
      <c r="O3" s="8"/>
      <c r="P3" s="8">
        <f>'by Unit'!U94</f>
        <v>9</v>
      </c>
      <c r="Q3" s="9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ht="15" thickBot="1" x14ac:dyDescent="0.35">
      <c r="A4" s="33" t="str">
        <f>'by Unit'!A87</f>
        <v>Enter your name</v>
      </c>
      <c r="B4" s="66">
        <f>'by Unit'!B87</f>
        <v>0</v>
      </c>
      <c r="C4" s="67">
        <f>(B4/$B$3)*100</f>
        <v>0</v>
      </c>
      <c r="D4" s="66">
        <f>'by Unit'!C87</f>
        <v>0</v>
      </c>
      <c r="E4" s="67">
        <f>(D4/$D$3)*100</f>
        <v>0</v>
      </c>
      <c r="F4" s="66">
        <f>'by Unit'!D87</f>
        <v>0</v>
      </c>
      <c r="G4" s="67">
        <f>(F4/$F$3)*100</f>
        <v>0</v>
      </c>
      <c r="H4" s="66">
        <f>'by Unit'!E87</f>
        <v>0</v>
      </c>
      <c r="I4" s="67">
        <f>(H4/$H$3)*100</f>
        <v>0</v>
      </c>
      <c r="J4" s="66">
        <f>'by Unit'!F87</f>
        <v>0</v>
      </c>
      <c r="K4" s="67">
        <f>(J4/$J$3)*100</f>
        <v>0</v>
      </c>
      <c r="L4" s="66">
        <f>'by Unit'!G87</f>
        <v>0</v>
      </c>
      <c r="M4" s="67">
        <f>(L4/$L$3)*100</f>
        <v>0</v>
      </c>
      <c r="N4" s="66">
        <f>'by Unit'!H87</f>
        <v>0</v>
      </c>
      <c r="O4" s="67">
        <f>(N4/$N$3)*100</f>
        <v>0</v>
      </c>
      <c r="P4" s="66">
        <f>'by Unit'!I87</f>
        <v>0</v>
      </c>
      <c r="Q4" s="68">
        <f>(P4/$P$3)*100</f>
        <v>0</v>
      </c>
    </row>
    <row r="5" spans="1:52" x14ac:dyDescent="0.3">
      <c r="C5" s="53"/>
      <c r="E5" s="53"/>
      <c r="G5" s="53"/>
      <c r="I5" s="53"/>
      <c r="K5" s="53"/>
      <c r="M5" s="53"/>
      <c r="O5" s="53"/>
      <c r="Q5" s="53"/>
      <c r="S5" s="53"/>
    </row>
    <row r="6" spans="1:52" ht="15" thickBot="1" x14ac:dyDescent="0.35">
      <c r="A6" s="76" t="s">
        <v>54</v>
      </c>
      <c r="C6" s="53"/>
      <c r="E6" s="53"/>
      <c r="G6" s="53"/>
      <c r="I6" s="53"/>
      <c r="K6" s="53"/>
      <c r="M6" s="53"/>
      <c r="O6" s="53"/>
      <c r="Q6" s="53"/>
      <c r="S6" s="53"/>
    </row>
    <row r="7" spans="1:52" x14ac:dyDescent="0.3">
      <c r="A7" s="2" t="s">
        <v>52</v>
      </c>
      <c r="B7" s="4" t="str">
        <f>'Analysis (E.K.)'!B1</f>
        <v>EVO-1</v>
      </c>
      <c r="C7" s="69" t="str">
        <f>'Analysis (E.K.)'!C1</f>
        <v>Avg</v>
      </c>
      <c r="D7" s="4" t="str">
        <f>'Analysis (E.K.)'!D1</f>
        <v>EVO-2</v>
      </c>
      <c r="E7" s="69" t="str">
        <f>'Analysis (E.K.)'!E1</f>
        <v>Avg</v>
      </c>
      <c r="F7" s="4" t="str">
        <f>'Analysis (E.K.)'!F1</f>
        <v>EVO-3</v>
      </c>
      <c r="G7" s="69" t="str">
        <f>'Analysis (E.K.)'!G1</f>
        <v>Avg</v>
      </c>
      <c r="H7" s="4" t="str">
        <f>'Analysis (E.K.)'!H1</f>
        <v>ENE-1</v>
      </c>
      <c r="I7" s="69" t="str">
        <f>'Analysis (E.K.)'!I1</f>
        <v>Avg</v>
      </c>
      <c r="J7" s="4" t="str">
        <f>'Analysis (E.K.)'!J1</f>
        <v>ENE-2</v>
      </c>
      <c r="K7" s="69" t="str">
        <f>'Analysis (E.K.)'!K1</f>
        <v>Avg</v>
      </c>
      <c r="L7" s="4" t="str">
        <f>'Analysis (E.K.)'!L1</f>
        <v>ENE-3</v>
      </c>
      <c r="M7" s="69" t="str">
        <f>'Analysis (E.K.)'!M1</f>
        <v>Avg</v>
      </c>
      <c r="N7" s="4" t="str">
        <f>'Analysis (E.K.)'!N1</f>
        <v>ENE-4</v>
      </c>
      <c r="O7" s="69" t="str">
        <f>'Analysis (E.K.)'!O1</f>
        <v>Avg</v>
      </c>
      <c r="P7" s="4" t="str">
        <f>'Analysis (E.K.)'!P1</f>
        <v>IST-1</v>
      </c>
      <c r="Q7" s="69" t="str">
        <f>'Analysis (E.K.)'!Q1</f>
        <v>Avg</v>
      </c>
      <c r="R7" s="4" t="str">
        <f>'Analysis (E.K.)'!R1</f>
        <v>IST-2</v>
      </c>
      <c r="S7" s="69" t="str">
        <f>'Analysis (E.K.)'!S1</f>
        <v>Avg</v>
      </c>
      <c r="T7" s="4" t="str">
        <f>'Analysis (E.K.)'!T1</f>
        <v>IST-3</v>
      </c>
      <c r="U7" s="4" t="str">
        <f>'Analysis (E.K.)'!U1</f>
        <v>Avg</v>
      </c>
      <c r="V7" s="4" t="str">
        <f>'Analysis (E.K.)'!V1</f>
        <v>IST-4</v>
      </c>
      <c r="W7" s="4" t="str">
        <f>'Analysis (E.K.)'!W1</f>
        <v>Avg</v>
      </c>
      <c r="X7" s="4" t="str">
        <f>'Analysis (E.K.)'!X1</f>
        <v>IST-5</v>
      </c>
      <c r="Y7" s="4" t="str">
        <f>'Analysis (E.K.)'!Y1</f>
        <v>Avg</v>
      </c>
      <c r="Z7" s="4" t="str">
        <f>'Analysis (E.K.)'!Z1</f>
        <v>SYI-1</v>
      </c>
      <c r="AA7" s="4" t="str">
        <f>'Analysis (E.K.)'!AA1</f>
        <v>Avg</v>
      </c>
      <c r="AB7" s="4" t="str">
        <f>'Analysis (E.K.)'!AB1</f>
        <v>SYI-2</v>
      </c>
      <c r="AC7" s="4" t="str">
        <f>'Analysis (E.K.)'!AC1</f>
        <v>Avg</v>
      </c>
      <c r="AD7" s="4" t="str">
        <f>'Analysis (E.K.)'!AD1</f>
        <v>SYI-3</v>
      </c>
      <c r="AE7" s="85" t="str">
        <f>'Analysis (E.K.)'!AE1</f>
        <v>Avg</v>
      </c>
    </row>
    <row r="8" spans="1:52" ht="15" thickBot="1" x14ac:dyDescent="0.35">
      <c r="A8" s="70" t="str">
        <f>'Analysis (E.K.)'!A2</f>
        <v>Possible Points</v>
      </c>
      <c r="B8" s="1">
        <f>'Analysis (E.K.)'!B2</f>
        <v>5</v>
      </c>
      <c r="C8" s="53">
        <f>'Analysis (E.K.)'!C2</f>
        <v>0</v>
      </c>
      <c r="D8" s="1">
        <f>'Analysis (E.K.)'!D2</f>
        <v>0</v>
      </c>
      <c r="E8" s="53">
        <f>'Analysis (E.K.)'!E2</f>
        <v>0</v>
      </c>
      <c r="F8" s="1">
        <f>'Analysis (E.K.)'!F2</f>
        <v>5</v>
      </c>
      <c r="G8" s="53">
        <f>'Analysis (E.K.)'!G2</f>
        <v>0</v>
      </c>
      <c r="H8" s="1">
        <f>'Analysis (E.K.)'!H2</f>
        <v>16</v>
      </c>
      <c r="I8" s="53">
        <f>'Analysis (E.K.)'!I2</f>
        <v>0</v>
      </c>
      <c r="J8" s="1">
        <f>'Analysis (E.K.)'!J2</f>
        <v>5</v>
      </c>
      <c r="K8" s="53">
        <f>'Analysis (E.K.)'!K2</f>
        <v>0</v>
      </c>
      <c r="L8" s="1">
        <f>'Analysis (E.K.)'!L2</f>
        <v>3</v>
      </c>
      <c r="M8" s="53">
        <f>'Analysis (E.K.)'!M2</f>
        <v>0</v>
      </c>
      <c r="N8" s="1">
        <f>'Analysis (E.K.)'!N2</f>
        <v>4</v>
      </c>
      <c r="O8" s="53">
        <f>'Analysis (E.K.)'!O2</f>
        <v>0</v>
      </c>
      <c r="P8" s="1">
        <f>'Analysis (E.K.)'!P2</f>
        <v>8</v>
      </c>
      <c r="Q8" s="53">
        <f>'Analysis (E.K.)'!Q2</f>
        <v>0</v>
      </c>
      <c r="R8" s="1">
        <f>'Analysis (E.K.)'!R2</f>
        <v>1</v>
      </c>
      <c r="S8" s="53">
        <f>'Analysis (E.K.)'!S2</f>
        <v>0</v>
      </c>
      <c r="T8" s="1">
        <f>'Analysis (E.K.)'!T2</f>
        <v>5</v>
      </c>
      <c r="U8" s="1">
        <f>'Analysis (E.K.)'!U2</f>
        <v>0</v>
      </c>
      <c r="V8" s="1">
        <f>'Analysis (E.K.)'!V2</f>
        <v>1</v>
      </c>
      <c r="W8" s="1">
        <f>'Analysis (E.K.)'!W2</f>
        <v>0</v>
      </c>
      <c r="X8" s="1">
        <f>'Analysis (E.K.)'!X2</f>
        <v>0</v>
      </c>
      <c r="Y8" s="1">
        <f>'Analysis (E.K.)'!Y2</f>
        <v>0</v>
      </c>
      <c r="Z8" s="1">
        <f>'Analysis (E.K.)'!Z2</f>
        <v>4</v>
      </c>
      <c r="AA8" s="1">
        <f>'Analysis (E.K.)'!AA2</f>
        <v>0</v>
      </c>
      <c r="AB8" s="1">
        <f>'Analysis (E.K.)'!AB2</f>
        <v>0</v>
      </c>
      <c r="AC8" s="1">
        <f>'Analysis (E.K.)'!AC2</f>
        <v>0</v>
      </c>
      <c r="AD8" s="1">
        <f>'Analysis (E.K.)'!AD2</f>
        <v>3</v>
      </c>
      <c r="AE8" s="86">
        <f>'Analysis (E.K.)'!AE2</f>
        <v>0</v>
      </c>
    </row>
    <row r="9" spans="1:52" ht="15" thickBot="1" x14ac:dyDescent="0.35">
      <c r="A9" s="72" t="str">
        <f>'Analysis (E.K.)'!A3</f>
        <v>Student A</v>
      </c>
      <c r="B9" s="73">
        <f>'Analysis (E.K.)'!B3</f>
        <v>0</v>
      </c>
      <c r="C9" s="74">
        <f>'Analysis (E.K.)'!C3</f>
        <v>0</v>
      </c>
      <c r="D9" s="73">
        <f>'Analysis (E.K.)'!D3</f>
        <v>0</v>
      </c>
      <c r="E9" s="74" t="e">
        <f>'Analysis (E.K.)'!E3</f>
        <v>#DIV/0!</v>
      </c>
      <c r="F9" s="73">
        <f>'Analysis (E.K.)'!F3</f>
        <v>0</v>
      </c>
      <c r="G9" s="74">
        <f>'Analysis (E.K.)'!G3</f>
        <v>0</v>
      </c>
      <c r="H9" s="73">
        <f>'Analysis (E.K.)'!H3</f>
        <v>0</v>
      </c>
      <c r="I9" s="74">
        <f>'Analysis (E.K.)'!I3</f>
        <v>0</v>
      </c>
      <c r="J9" s="73">
        <f>'Analysis (E.K.)'!J3</f>
        <v>0</v>
      </c>
      <c r="K9" s="74">
        <f>'Analysis (E.K.)'!K3</f>
        <v>0</v>
      </c>
      <c r="L9" s="73">
        <f>'Analysis (E.K.)'!L3</f>
        <v>0</v>
      </c>
      <c r="M9" s="74">
        <f>'Analysis (E.K.)'!M3</f>
        <v>0</v>
      </c>
      <c r="N9" s="73">
        <f>'Analysis (E.K.)'!N3</f>
        <v>0</v>
      </c>
      <c r="O9" s="74">
        <f>'Analysis (E.K.)'!O3</f>
        <v>0</v>
      </c>
      <c r="P9" s="73">
        <f>'Analysis (E.K.)'!P3</f>
        <v>0</v>
      </c>
      <c r="Q9" s="74">
        <f>'Analysis (E.K.)'!Q3</f>
        <v>0</v>
      </c>
      <c r="R9" s="73">
        <f>'Analysis (E.K.)'!R3</f>
        <v>0</v>
      </c>
      <c r="S9" s="74">
        <f>'Analysis (E.K.)'!S3</f>
        <v>0</v>
      </c>
      <c r="T9" s="73">
        <f>'Analysis (E.K.)'!T3</f>
        <v>0</v>
      </c>
      <c r="U9" s="74">
        <f>'Analysis (E.K.)'!U3</f>
        <v>0</v>
      </c>
      <c r="V9" s="73">
        <f>'Analysis (E.K.)'!V3</f>
        <v>0</v>
      </c>
      <c r="W9" s="74">
        <f>'Analysis (E.K.)'!W3</f>
        <v>0</v>
      </c>
      <c r="X9" s="73">
        <f>'Analysis (E.K.)'!X3</f>
        <v>0</v>
      </c>
      <c r="Y9" s="74" t="e">
        <f>'Analysis (E.K.)'!Y3</f>
        <v>#DIV/0!</v>
      </c>
      <c r="Z9" s="73">
        <f>'Analysis (E.K.)'!Z3</f>
        <v>0</v>
      </c>
      <c r="AA9" s="74">
        <f>'Analysis (E.K.)'!AA3</f>
        <v>0</v>
      </c>
      <c r="AB9" s="73">
        <f>'Analysis (E.K.)'!AB3</f>
        <v>0</v>
      </c>
      <c r="AC9" s="74" t="e">
        <f>'Analysis (E.K.)'!AC3</f>
        <v>#DIV/0!</v>
      </c>
      <c r="AD9" s="73">
        <f>'Analysis (E.K.)'!AD3</f>
        <v>0</v>
      </c>
      <c r="AE9" s="87">
        <f>'Analysis (E.K.)'!AE3</f>
        <v>0</v>
      </c>
      <c r="AG9" s="53"/>
      <c r="AI9" s="53"/>
    </row>
    <row r="10" spans="1:52" x14ac:dyDescent="0.3">
      <c r="C10" s="53"/>
      <c r="E10" s="53"/>
      <c r="G10" s="53"/>
      <c r="I10" s="53"/>
      <c r="K10" s="53"/>
      <c r="M10" s="53"/>
      <c r="O10" s="53"/>
      <c r="Q10" s="53"/>
      <c r="S10" s="53"/>
      <c r="U10" s="53"/>
      <c r="W10" s="53"/>
      <c r="Y10" s="53"/>
      <c r="AA10" s="53"/>
      <c r="AC10" s="53"/>
      <c r="AE10" s="53"/>
      <c r="AG10" s="53"/>
      <c r="AI10" s="53"/>
    </row>
    <row r="11" spans="1:52" ht="15" thickBot="1" x14ac:dyDescent="0.35">
      <c r="A11" s="10" t="s">
        <v>55</v>
      </c>
      <c r="C11" s="53"/>
      <c r="E11" s="53"/>
      <c r="G11" s="53"/>
      <c r="I11" s="53"/>
      <c r="K11" s="53"/>
      <c r="M11" s="53"/>
      <c r="O11" s="53"/>
      <c r="Q11" s="53"/>
      <c r="S11" s="53"/>
    </row>
    <row r="12" spans="1:52" x14ac:dyDescent="0.3">
      <c r="A12" s="2" t="s">
        <v>52</v>
      </c>
      <c r="B12" s="4">
        <f>'Analysis (E.K.)'!AJ1</f>
        <v>1</v>
      </c>
      <c r="C12" s="4" t="str">
        <f>'Analysis (E.K.)'!AK1</f>
        <v>Avg</v>
      </c>
      <c r="D12" s="4">
        <f>'Analysis (E.K.)'!AL1</f>
        <v>2</v>
      </c>
      <c r="E12" s="4" t="str">
        <f>'Analysis (E.K.)'!AM1</f>
        <v>Avg</v>
      </c>
      <c r="F12" s="4">
        <f>'Analysis (E.K.)'!AN1</f>
        <v>3</v>
      </c>
      <c r="G12" s="4" t="str">
        <f>'Analysis (E.K.)'!AO1</f>
        <v>Avg</v>
      </c>
      <c r="H12" s="4">
        <f>'Analysis (E.K.)'!AP1</f>
        <v>4</v>
      </c>
      <c r="I12" s="5" t="str">
        <f>'Analysis (E.K.)'!AQ1</f>
        <v>Avg</v>
      </c>
      <c r="K12" s="53"/>
      <c r="M12" s="53"/>
      <c r="O12" s="53"/>
      <c r="Q12" s="53"/>
      <c r="S12" s="53"/>
    </row>
    <row r="13" spans="1:52" ht="15" thickBot="1" x14ac:dyDescent="0.35">
      <c r="A13" s="70" t="str">
        <f>'Analysis (E.K.)'!A2</f>
        <v>Possible Points</v>
      </c>
      <c r="B13" s="1">
        <f>'Analysis (E.K.)'!AJ2</f>
        <v>10</v>
      </c>
      <c r="C13" s="1">
        <f>'Analysis (E.K.)'!AK2</f>
        <v>0</v>
      </c>
      <c r="D13" s="1">
        <f>'Analysis (E.K.)'!AL2</f>
        <v>28</v>
      </c>
      <c r="E13" s="1">
        <f>'Analysis (E.K.)'!AM2</f>
        <v>0</v>
      </c>
      <c r="F13" s="1">
        <f>'Analysis (E.K.)'!AN2</f>
        <v>15</v>
      </c>
      <c r="G13" s="1">
        <f>'Analysis (E.K.)'!AO2</f>
        <v>0</v>
      </c>
      <c r="H13" s="1">
        <f>'Analysis (E.K.)'!AP2</f>
        <v>7</v>
      </c>
      <c r="I13" s="71">
        <f>'Analysis (E.K.)'!AQ2</f>
        <v>0</v>
      </c>
      <c r="K13" s="53"/>
      <c r="M13" s="53"/>
      <c r="O13" s="53"/>
      <c r="Q13" s="53"/>
      <c r="S13" s="53"/>
    </row>
    <row r="14" spans="1:52" ht="15" thickBot="1" x14ac:dyDescent="0.35">
      <c r="A14" s="72" t="str">
        <f>'Analysis (E.K.)'!A3</f>
        <v>Student A</v>
      </c>
      <c r="B14" s="73">
        <f>'Analysis (E.K.)'!AJ3</f>
        <v>0</v>
      </c>
      <c r="C14" s="74">
        <f>'Analysis (E.K.)'!AK3</f>
        <v>0</v>
      </c>
      <c r="D14" s="73">
        <f>'Analysis (E.K.)'!AL3</f>
        <v>0</v>
      </c>
      <c r="E14" s="74">
        <f>'Analysis (E.K.)'!AM3</f>
        <v>0</v>
      </c>
      <c r="F14" s="73">
        <f>'Analysis (E.K.)'!AN3</f>
        <v>0</v>
      </c>
      <c r="G14" s="74">
        <f>'Analysis (E.K.)'!AO3</f>
        <v>0</v>
      </c>
      <c r="H14" s="73">
        <f>'Analysis (E.K.)'!AP3</f>
        <v>0</v>
      </c>
      <c r="I14" s="75">
        <f>'Analysis (E.K.)'!AQ3</f>
        <v>0</v>
      </c>
      <c r="K14" s="53"/>
      <c r="M14" s="53"/>
      <c r="O14" s="53"/>
      <c r="Q14" s="53"/>
      <c r="S14" s="53"/>
    </row>
    <row r="15" spans="1:52" x14ac:dyDescent="0.3">
      <c r="C15" s="53"/>
      <c r="E15" s="53"/>
      <c r="G15" s="53"/>
      <c r="I15" s="53"/>
      <c r="K15" s="53"/>
      <c r="M15" s="53"/>
      <c r="O15" s="53"/>
      <c r="Q15" s="53"/>
      <c r="S15" s="53"/>
    </row>
    <row r="16" spans="1:52" x14ac:dyDescent="0.3">
      <c r="C16" s="53"/>
      <c r="E16" s="53"/>
      <c r="G16" s="53"/>
      <c r="I16" s="53"/>
      <c r="K16" s="53"/>
      <c r="M16" s="53"/>
      <c r="O16" s="53"/>
      <c r="Q16" s="53"/>
      <c r="S16" s="53"/>
    </row>
    <row r="17" spans="3:19" x14ac:dyDescent="0.3">
      <c r="C17" s="53"/>
      <c r="E17" s="53"/>
      <c r="G17" s="53"/>
      <c r="I17" s="53"/>
      <c r="K17" s="53"/>
      <c r="M17" s="53"/>
      <c r="O17" s="53"/>
      <c r="Q17" s="53"/>
      <c r="S17" s="53"/>
    </row>
    <row r="18" spans="3:19" x14ac:dyDescent="0.3">
      <c r="C18" s="53"/>
      <c r="E18" s="53"/>
      <c r="G18" s="53"/>
      <c r="I18" s="53"/>
      <c r="K18" s="53"/>
      <c r="M18" s="53"/>
      <c r="O18" s="53"/>
      <c r="Q18" s="53"/>
      <c r="S18" s="53"/>
    </row>
    <row r="19" spans="3:19" x14ac:dyDescent="0.3">
      <c r="C19" s="53"/>
      <c r="E19" s="53"/>
      <c r="G19" s="53"/>
      <c r="I19" s="53"/>
      <c r="K19" s="53"/>
      <c r="M19" s="53"/>
      <c r="O19" s="53"/>
      <c r="Q19" s="53"/>
      <c r="S19" s="53"/>
    </row>
    <row r="20" spans="3:19" x14ac:dyDescent="0.3">
      <c r="C20" s="53"/>
      <c r="E20" s="53"/>
      <c r="G20" s="53"/>
      <c r="I20" s="53"/>
      <c r="K20" s="53"/>
      <c r="M20" s="53"/>
      <c r="O20" s="53"/>
      <c r="Q20" s="53"/>
      <c r="S20" s="53"/>
    </row>
    <row r="21" spans="3:19" x14ac:dyDescent="0.3">
      <c r="C21" s="53"/>
      <c r="E21" s="53"/>
      <c r="G21" s="53"/>
      <c r="I21" s="53"/>
      <c r="K21" s="53"/>
      <c r="M21" s="53"/>
      <c r="O21" s="53"/>
      <c r="Q21" s="53"/>
      <c r="S21" s="53"/>
    </row>
    <row r="22" spans="3:19" x14ac:dyDescent="0.3">
      <c r="C22" s="53"/>
      <c r="E22" s="53"/>
      <c r="G22" s="53"/>
      <c r="I22" s="53"/>
      <c r="K22" s="53"/>
      <c r="M22" s="53"/>
      <c r="O22" s="53"/>
      <c r="Q22" s="53"/>
      <c r="S22" s="53"/>
    </row>
    <row r="23" spans="3:19" x14ac:dyDescent="0.3">
      <c r="C23" s="53"/>
      <c r="E23" s="53"/>
      <c r="G23" s="53"/>
      <c r="I23" s="53"/>
      <c r="K23" s="53"/>
      <c r="M23" s="53"/>
      <c r="O23" s="53"/>
      <c r="Q23" s="53"/>
      <c r="S23" s="53"/>
    </row>
    <row r="24" spans="3:19" x14ac:dyDescent="0.3">
      <c r="C24" s="53"/>
      <c r="E24" s="53"/>
      <c r="G24" s="53"/>
      <c r="I24" s="53"/>
      <c r="K24" s="53"/>
      <c r="M24" s="53"/>
      <c r="O24" s="53"/>
      <c r="Q24" s="53"/>
      <c r="S24" s="53"/>
    </row>
    <row r="25" spans="3:19" x14ac:dyDescent="0.3">
      <c r="C25" s="53"/>
      <c r="E25" s="53"/>
      <c r="G25" s="53"/>
      <c r="I25" s="53"/>
      <c r="K25" s="53"/>
      <c r="M25" s="53"/>
      <c r="O25" s="53"/>
      <c r="Q25" s="53"/>
      <c r="S25" s="53"/>
    </row>
    <row r="26" spans="3:19" x14ac:dyDescent="0.3">
      <c r="C26" s="53"/>
      <c r="E26" s="53"/>
      <c r="G26" s="53"/>
      <c r="I26" s="53"/>
      <c r="K26" s="53"/>
      <c r="M26" s="53"/>
      <c r="O26" s="53"/>
      <c r="Q26" s="53"/>
      <c r="S26" s="53"/>
    </row>
    <row r="27" spans="3:19" x14ac:dyDescent="0.3">
      <c r="C27" s="53"/>
      <c r="E27" s="53"/>
      <c r="G27" s="53"/>
      <c r="I27" s="53"/>
      <c r="K27" s="53"/>
      <c r="M27" s="53"/>
      <c r="O27" s="53"/>
      <c r="Q27" s="53"/>
      <c r="S27" s="53"/>
    </row>
    <row r="28" spans="3:19" x14ac:dyDescent="0.3">
      <c r="C28" s="53"/>
      <c r="E28" s="53"/>
      <c r="G28" s="53"/>
      <c r="I28" s="53"/>
      <c r="K28" s="53"/>
      <c r="M28" s="53"/>
      <c r="O28" s="53"/>
      <c r="Q28" s="53"/>
      <c r="S28" s="53"/>
    </row>
    <row r="29" spans="3:19" x14ac:dyDescent="0.3">
      <c r="C29" s="53"/>
      <c r="E29" s="53"/>
      <c r="G29" s="53"/>
      <c r="I29" s="53"/>
      <c r="K29" s="53"/>
      <c r="M29" s="53"/>
      <c r="O29" s="53"/>
      <c r="Q29" s="53"/>
      <c r="S29" s="53"/>
    </row>
    <row r="35" spans="3:19" x14ac:dyDescent="0.3">
      <c r="C35" s="53"/>
      <c r="E35" s="53"/>
      <c r="G35" s="53"/>
      <c r="I35" s="53"/>
      <c r="K35" s="53"/>
      <c r="M35" s="53"/>
      <c r="O35" s="53"/>
      <c r="Q35" s="53"/>
      <c r="S35" s="53"/>
    </row>
    <row r="36" spans="3:19" x14ac:dyDescent="0.3">
      <c r="C36" s="53"/>
      <c r="E36" s="53"/>
      <c r="G36" s="53"/>
      <c r="I36" s="53"/>
      <c r="K36" s="53"/>
      <c r="M36" s="53"/>
      <c r="O36" s="53"/>
      <c r="Q36" s="53"/>
      <c r="S36" s="53"/>
    </row>
    <row r="37" spans="3:19" x14ac:dyDescent="0.3">
      <c r="C37" s="53"/>
      <c r="E37" s="53"/>
      <c r="G37" s="53"/>
      <c r="I37" s="53"/>
      <c r="K37" s="53"/>
      <c r="M37" s="53"/>
      <c r="O37" s="53"/>
      <c r="Q37" s="53"/>
      <c r="S37" s="53"/>
    </row>
    <row r="38" spans="3:19" x14ac:dyDescent="0.3">
      <c r="C38" s="53"/>
      <c r="E38" s="53"/>
      <c r="G38" s="53"/>
      <c r="I38" s="53"/>
      <c r="K38" s="53"/>
      <c r="M38" s="53"/>
      <c r="O38" s="53"/>
      <c r="Q38" s="53"/>
      <c r="S38" s="53"/>
    </row>
    <row r="39" spans="3:19" x14ac:dyDescent="0.3">
      <c r="C39" s="53"/>
      <c r="E39" s="53"/>
      <c r="G39" s="53"/>
      <c r="I39" s="53"/>
      <c r="K39" s="53"/>
      <c r="M39" s="53"/>
      <c r="O39" s="53"/>
      <c r="Q39" s="53"/>
      <c r="S39" s="53"/>
    </row>
    <row r="40" spans="3:19" x14ac:dyDescent="0.3">
      <c r="C40" s="53"/>
      <c r="E40" s="53"/>
      <c r="G40" s="53"/>
      <c r="I40" s="53"/>
      <c r="K40" s="53"/>
      <c r="M40" s="53"/>
      <c r="O40" s="53"/>
      <c r="Q40" s="53"/>
      <c r="S40" s="53"/>
    </row>
    <row r="41" spans="3:19" x14ac:dyDescent="0.3">
      <c r="C41" s="53"/>
      <c r="E41" s="53"/>
      <c r="G41" s="53"/>
      <c r="I41" s="53"/>
      <c r="K41" s="53"/>
      <c r="M41" s="53"/>
      <c r="O41" s="53"/>
      <c r="Q41" s="53"/>
      <c r="S41" s="53"/>
    </row>
    <row r="42" spans="3:19" x14ac:dyDescent="0.3">
      <c r="C42" s="53"/>
      <c r="E42" s="53"/>
      <c r="G42" s="53"/>
      <c r="I42" s="53"/>
      <c r="K42" s="53"/>
      <c r="M42" s="53"/>
      <c r="O42" s="53"/>
      <c r="Q42" s="53"/>
      <c r="S42" s="53"/>
    </row>
    <row r="43" spans="3:19" x14ac:dyDescent="0.3">
      <c r="C43" s="53"/>
      <c r="E43" s="53"/>
      <c r="G43" s="53"/>
      <c r="I43" s="53"/>
      <c r="K43" s="53"/>
      <c r="M43" s="53"/>
      <c r="O43" s="53"/>
      <c r="Q43" s="53"/>
      <c r="S43" s="53"/>
    </row>
    <row r="44" spans="3:19" x14ac:dyDescent="0.3">
      <c r="C44" s="53"/>
      <c r="E44" s="53"/>
      <c r="G44" s="53"/>
      <c r="I44" s="53"/>
      <c r="K44" s="53"/>
      <c r="M44" s="53"/>
      <c r="O44" s="53"/>
      <c r="Q44" s="53"/>
      <c r="S44" s="53"/>
    </row>
    <row r="45" spans="3:19" x14ac:dyDescent="0.3">
      <c r="C45" s="53"/>
      <c r="E45" s="53"/>
      <c r="G45" s="53"/>
      <c r="I45" s="53"/>
      <c r="K45" s="53"/>
      <c r="M45" s="53"/>
      <c r="O45" s="53"/>
      <c r="Q45" s="53"/>
      <c r="S45" s="53"/>
    </row>
    <row r="46" spans="3:19" x14ac:dyDescent="0.3">
      <c r="C46" s="53"/>
      <c r="E46" s="53"/>
      <c r="G46" s="53"/>
      <c r="I46" s="53"/>
      <c r="K46" s="53"/>
      <c r="M46" s="53"/>
      <c r="O46" s="53"/>
      <c r="Q46" s="53"/>
      <c r="S46" s="53"/>
    </row>
    <row r="47" spans="3:19" x14ac:dyDescent="0.3">
      <c r="C47" s="53"/>
      <c r="E47" s="53"/>
      <c r="G47" s="53"/>
      <c r="I47" s="53"/>
      <c r="K47" s="53"/>
      <c r="M47" s="53"/>
      <c r="O47" s="53"/>
      <c r="Q47" s="53"/>
      <c r="S47" s="53"/>
    </row>
    <row r="48" spans="3:19" x14ac:dyDescent="0.3">
      <c r="C48" s="53"/>
      <c r="E48" s="53"/>
      <c r="G48" s="53"/>
      <c r="I48" s="53"/>
      <c r="K48" s="53"/>
      <c r="M48" s="53"/>
      <c r="O48" s="53"/>
      <c r="Q48" s="53"/>
      <c r="S48" s="53"/>
    </row>
    <row r="49" spans="3:19" x14ac:dyDescent="0.3">
      <c r="C49" s="53"/>
      <c r="E49" s="53"/>
      <c r="G49" s="53"/>
      <c r="I49" s="53"/>
      <c r="K49" s="53"/>
      <c r="M49" s="53"/>
      <c r="O49" s="53"/>
      <c r="Q49" s="53"/>
      <c r="S49" s="53"/>
    </row>
    <row r="50" spans="3:19" x14ac:dyDescent="0.3">
      <c r="C50" s="53"/>
      <c r="E50" s="53"/>
      <c r="G50" s="53"/>
      <c r="I50" s="53"/>
      <c r="K50" s="53"/>
      <c r="M50" s="53"/>
      <c r="O50" s="53"/>
      <c r="Q50" s="53"/>
      <c r="S50" s="53"/>
    </row>
    <row r="51" spans="3:19" x14ac:dyDescent="0.3">
      <c r="C51" s="53"/>
      <c r="E51" s="53"/>
      <c r="G51" s="53"/>
      <c r="I51" s="53"/>
      <c r="K51" s="53"/>
      <c r="M51" s="53"/>
      <c r="O51" s="53"/>
      <c r="Q51" s="53"/>
      <c r="S51" s="53"/>
    </row>
    <row r="52" spans="3:19" x14ac:dyDescent="0.3">
      <c r="C52" s="53"/>
      <c r="E52" s="53"/>
      <c r="G52" s="53"/>
      <c r="I52" s="53"/>
      <c r="K52" s="53"/>
      <c r="M52" s="53"/>
      <c r="O52" s="53"/>
      <c r="Q52" s="53"/>
      <c r="S52" s="53"/>
    </row>
    <row r="53" spans="3:19" x14ac:dyDescent="0.3">
      <c r="C53" s="53"/>
      <c r="E53" s="53"/>
      <c r="G53" s="53"/>
      <c r="I53" s="53"/>
      <c r="K53" s="53"/>
      <c r="M53" s="53"/>
      <c r="O53" s="53"/>
      <c r="Q53" s="53"/>
      <c r="S53" s="53"/>
    </row>
    <row r="54" spans="3:19" x14ac:dyDescent="0.3">
      <c r="C54" s="53"/>
      <c r="E54" s="53"/>
      <c r="G54" s="53"/>
      <c r="I54" s="53"/>
      <c r="K54" s="53"/>
      <c r="M54" s="53"/>
      <c r="O54" s="53"/>
      <c r="Q54" s="53"/>
      <c r="S54" s="53"/>
    </row>
    <row r="55" spans="3:19" x14ac:dyDescent="0.3">
      <c r="C55" s="53"/>
      <c r="E55" s="53"/>
      <c r="G55" s="53"/>
      <c r="I55" s="53"/>
      <c r="K55" s="53"/>
      <c r="M55" s="53"/>
      <c r="O55" s="53"/>
      <c r="Q55" s="53"/>
      <c r="S55" s="53"/>
    </row>
    <row r="56" spans="3:19" x14ac:dyDescent="0.3">
      <c r="C56" s="53"/>
      <c r="E56" s="53"/>
      <c r="G56" s="53"/>
      <c r="I56" s="53"/>
      <c r="K56" s="53"/>
      <c r="M56" s="53"/>
      <c r="O56" s="53"/>
      <c r="Q56" s="53"/>
      <c r="S56" s="53"/>
    </row>
    <row r="57" spans="3:19" x14ac:dyDescent="0.3">
      <c r="C57" s="53"/>
      <c r="E57" s="53"/>
      <c r="G57" s="53"/>
      <c r="I57" s="53"/>
      <c r="K57" s="53"/>
      <c r="M57" s="53"/>
      <c r="O57" s="53"/>
      <c r="Q57" s="53"/>
      <c r="S57" s="53"/>
    </row>
    <row r="58" spans="3:19" x14ac:dyDescent="0.3">
      <c r="C58" s="53"/>
      <c r="E58" s="53"/>
      <c r="G58" s="53"/>
      <c r="I58" s="53"/>
      <c r="K58" s="53"/>
      <c r="M58" s="53"/>
      <c r="O58" s="53"/>
      <c r="Q58" s="53"/>
      <c r="S58" s="53"/>
    </row>
    <row r="59" spans="3:19" x14ac:dyDescent="0.3">
      <c r="C59" s="53"/>
      <c r="E59" s="53"/>
      <c r="G59" s="53"/>
      <c r="I59" s="53"/>
      <c r="K59" s="53"/>
      <c r="M59" s="53"/>
      <c r="O59" s="53"/>
      <c r="Q59" s="53"/>
      <c r="S59" s="53"/>
    </row>
    <row r="65" spans="3:19" x14ac:dyDescent="0.3">
      <c r="C65" s="53"/>
      <c r="E65" s="53"/>
      <c r="G65" s="53"/>
      <c r="I65" s="53"/>
      <c r="K65" s="53"/>
      <c r="M65" s="53"/>
      <c r="O65" s="53"/>
      <c r="Q65" s="53"/>
      <c r="S65" s="53"/>
    </row>
    <row r="66" spans="3:19" x14ac:dyDescent="0.3">
      <c r="C66" s="53"/>
      <c r="E66" s="53"/>
      <c r="G66" s="53"/>
      <c r="I66" s="53"/>
      <c r="K66" s="53"/>
      <c r="M66" s="53"/>
      <c r="O66" s="53"/>
      <c r="Q66" s="53"/>
      <c r="S66" s="53"/>
    </row>
    <row r="67" spans="3:19" x14ac:dyDescent="0.3">
      <c r="C67" s="53"/>
      <c r="E67" s="53"/>
      <c r="G67" s="53"/>
      <c r="I67" s="53"/>
      <c r="K67" s="53"/>
      <c r="M67" s="53"/>
      <c r="O67" s="53"/>
      <c r="Q67" s="53"/>
      <c r="S67" s="53"/>
    </row>
    <row r="68" spans="3:19" x14ac:dyDescent="0.3">
      <c r="C68" s="53"/>
      <c r="E68" s="53"/>
      <c r="G68" s="53"/>
      <c r="I68" s="53"/>
      <c r="K68" s="53"/>
      <c r="M68" s="53"/>
      <c r="O68" s="53"/>
      <c r="Q68" s="53"/>
      <c r="S68" s="53"/>
    </row>
    <row r="69" spans="3:19" x14ac:dyDescent="0.3">
      <c r="C69" s="53"/>
      <c r="E69" s="53"/>
      <c r="G69" s="53"/>
      <c r="I69" s="53"/>
      <c r="K69" s="53"/>
      <c r="M69" s="53"/>
      <c r="O69" s="53"/>
      <c r="Q69" s="53"/>
      <c r="S69" s="53"/>
    </row>
    <row r="70" spans="3:19" x14ac:dyDescent="0.3">
      <c r="C70" s="53"/>
      <c r="E70" s="53"/>
      <c r="G70" s="53"/>
      <c r="I70" s="53"/>
      <c r="K70" s="53"/>
      <c r="M70" s="53"/>
      <c r="O70" s="53"/>
      <c r="Q70" s="53"/>
      <c r="S70" s="53"/>
    </row>
    <row r="71" spans="3:19" x14ac:dyDescent="0.3">
      <c r="C71" s="53"/>
      <c r="E71" s="53"/>
      <c r="G71" s="53"/>
      <c r="I71" s="53"/>
      <c r="K71" s="53"/>
      <c r="M71" s="53"/>
      <c r="O71" s="53"/>
      <c r="Q71" s="53"/>
      <c r="S71" s="53"/>
    </row>
    <row r="72" spans="3:19" x14ac:dyDescent="0.3">
      <c r="C72" s="53"/>
      <c r="E72" s="53"/>
      <c r="G72" s="53"/>
      <c r="I72" s="53"/>
      <c r="K72" s="53"/>
      <c r="M72" s="53"/>
      <c r="O72" s="53"/>
      <c r="Q72" s="53"/>
      <c r="S72" s="53"/>
    </row>
    <row r="73" spans="3:19" x14ac:dyDescent="0.3">
      <c r="C73" s="53"/>
      <c r="E73" s="53"/>
      <c r="G73" s="53"/>
      <c r="I73" s="53"/>
      <c r="K73" s="53"/>
      <c r="M73" s="53"/>
      <c r="O73" s="53"/>
      <c r="Q73" s="53"/>
      <c r="S73" s="53"/>
    </row>
    <row r="74" spans="3:19" x14ac:dyDescent="0.3">
      <c r="C74" s="53"/>
      <c r="E74" s="53"/>
      <c r="G74" s="53"/>
      <c r="I74" s="53"/>
      <c r="K74" s="53"/>
      <c r="M74" s="53"/>
      <c r="O74" s="53"/>
      <c r="Q74" s="53"/>
      <c r="S74" s="53"/>
    </row>
    <row r="75" spans="3:19" x14ac:dyDescent="0.3">
      <c r="C75" s="53"/>
      <c r="E75" s="53"/>
      <c r="G75" s="53"/>
      <c r="I75" s="53"/>
      <c r="K75" s="53"/>
      <c r="M75" s="53"/>
      <c r="O75" s="53"/>
      <c r="Q75" s="53"/>
      <c r="S75" s="53"/>
    </row>
    <row r="76" spans="3:19" x14ac:dyDescent="0.3">
      <c r="C76" s="53"/>
      <c r="E76" s="53"/>
      <c r="G76" s="53"/>
      <c r="I76" s="53"/>
      <c r="K76" s="53"/>
      <c r="M76" s="53"/>
      <c r="O76" s="53"/>
      <c r="Q76" s="53"/>
      <c r="S76" s="53"/>
    </row>
    <row r="77" spans="3:19" x14ac:dyDescent="0.3">
      <c r="C77" s="53"/>
      <c r="E77" s="53"/>
      <c r="G77" s="53"/>
      <c r="I77" s="53"/>
      <c r="K77" s="53"/>
      <c r="M77" s="53"/>
      <c r="O77" s="53"/>
      <c r="Q77" s="53"/>
      <c r="S77" s="53"/>
    </row>
    <row r="78" spans="3:19" x14ac:dyDescent="0.3">
      <c r="C78" s="53"/>
      <c r="E78" s="53"/>
      <c r="G78" s="53"/>
      <c r="I78" s="53"/>
      <c r="K78" s="53"/>
      <c r="M78" s="53"/>
      <c r="O78" s="53"/>
      <c r="Q78" s="53"/>
      <c r="S78" s="53"/>
    </row>
    <row r="79" spans="3:19" x14ac:dyDescent="0.3">
      <c r="C79" s="53"/>
      <c r="E79" s="53"/>
      <c r="G79" s="53"/>
      <c r="I79" s="53"/>
      <c r="K79" s="53"/>
      <c r="M79" s="53"/>
      <c r="O79" s="53"/>
      <c r="Q79" s="53"/>
      <c r="S79" s="53"/>
    </row>
    <row r="80" spans="3:19" x14ac:dyDescent="0.3">
      <c r="C80" s="53"/>
      <c r="E80" s="53"/>
      <c r="G80" s="53"/>
      <c r="I80" s="53"/>
      <c r="K80" s="53"/>
      <c r="M80" s="53"/>
      <c r="O80" s="53"/>
      <c r="Q80" s="53"/>
      <c r="S80" s="53"/>
    </row>
    <row r="81" spans="3:19" x14ac:dyDescent="0.3">
      <c r="C81" s="53"/>
      <c r="E81" s="53"/>
      <c r="G81" s="53"/>
      <c r="I81" s="53"/>
      <c r="K81" s="53"/>
      <c r="M81" s="53"/>
      <c r="O81" s="53"/>
      <c r="Q81" s="53"/>
      <c r="S81" s="53"/>
    </row>
    <row r="82" spans="3:19" x14ac:dyDescent="0.3">
      <c r="C82" s="53"/>
      <c r="E82" s="53"/>
      <c r="G82" s="53"/>
      <c r="I82" s="53"/>
      <c r="K82" s="53"/>
      <c r="M82" s="53"/>
      <c r="O82" s="53"/>
      <c r="Q82" s="53"/>
      <c r="S82" s="53"/>
    </row>
    <row r="83" spans="3:19" x14ac:dyDescent="0.3">
      <c r="C83" s="53"/>
      <c r="E83" s="53"/>
      <c r="G83" s="53"/>
      <c r="I83" s="53"/>
      <c r="K83" s="53"/>
      <c r="M83" s="53"/>
      <c r="O83" s="53"/>
      <c r="Q83" s="53"/>
      <c r="S83" s="53"/>
    </row>
    <row r="84" spans="3:19" x14ac:dyDescent="0.3">
      <c r="C84" s="53"/>
      <c r="E84" s="53"/>
      <c r="G84" s="53"/>
      <c r="I84" s="53"/>
      <c r="K84" s="53"/>
      <c r="M84" s="53"/>
      <c r="O84" s="53"/>
      <c r="Q84" s="53"/>
      <c r="S84" s="53"/>
    </row>
    <row r="85" spans="3:19" x14ac:dyDescent="0.3">
      <c r="C85" s="53"/>
      <c r="E85" s="53"/>
      <c r="G85" s="53"/>
      <c r="I85" s="53"/>
      <c r="K85" s="53"/>
      <c r="M85" s="53"/>
      <c r="O85" s="53"/>
      <c r="Q85" s="53"/>
      <c r="S85" s="53"/>
    </row>
    <row r="86" spans="3:19" x14ac:dyDescent="0.3">
      <c r="C86" s="53"/>
      <c r="E86" s="53"/>
      <c r="G86" s="53"/>
      <c r="I86" s="53"/>
      <c r="K86" s="53"/>
      <c r="M86" s="53"/>
      <c r="O86" s="53"/>
      <c r="Q86" s="53"/>
      <c r="S86" s="53"/>
    </row>
    <row r="87" spans="3:19" x14ac:dyDescent="0.3">
      <c r="C87" s="53"/>
      <c r="E87" s="53"/>
      <c r="G87" s="53"/>
      <c r="I87" s="53"/>
      <c r="K87" s="53"/>
      <c r="M87" s="53"/>
      <c r="O87" s="53"/>
      <c r="Q87" s="53"/>
      <c r="S87" s="53"/>
    </row>
    <row r="88" spans="3:19" x14ac:dyDescent="0.3">
      <c r="C88" s="53"/>
      <c r="E88" s="53"/>
      <c r="G88" s="53"/>
      <c r="I88" s="53"/>
      <c r="K88" s="53"/>
      <c r="M88" s="53"/>
      <c r="O88" s="53"/>
      <c r="Q88" s="53"/>
      <c r="S88" s="53"/>
    </row>
    <row r="89" spans="3:19" x14ac:dyDescent="0.3">
      <c r="C89" s="53"/>
      <c r="E89" s="53"/>
      <c r="G89" s="53"/>
      <c r="I89" s="53"/>
      <c r="K89" s="53"/>
      <c r="M89" s="53"/>
      <c r="O89" s="53"/>
      <c r="Q89" s="53"/>
      <c r="S89" s="53"/>
    </row>
  </sheetData>
  <sheetProtection selectLockedCells="1"/>
  <conditionalFormatting sqref="C4 C7 C9">
    <cfRule type="cellIs" dxfId="264" priority="82" operator="between">
      <formula>70.5</formula>
      <formula>100</formula>
    </cfRule>
    <cfRule type="cellIs" dxfId="263" priority="83" operator="between">
      <formula>50.5</formula>
      <formula>70</formula>
    </cfRule>
    <cfRule type="cellIs" dxfId="262" priority="84" operator="between">
      <formula>0</formula>
      <formula>50</formula>
    </cfRule>
  </conditionalFormatting>
  <conditionalFormatting sqref="E4 E7 E9">
    <cfRule type="cellIs" dxfId="261" priority="79" operator="between">
      <formula>70.5</formula>
      <formula>100</formula>
    </cfRule>
    <cfRule type="cellIs" dxfId="260" priority="80" operator="between">
      <formula>50.5</formula>
      <formula>70</formula>
    </cfRule>
    <cfRule type="cellIs" dxfId="259" priority="81" operator="between">
      <formula>0</formula>
      <formula>50</formula>
    </cfRule>
  </conditionalFormatting>
  <conditionalFormatting sqref="G4 G7 G9">
    <cfRule type="cellIs" dxfId="258" priority="76" operator="between">
      <formula>70.5</formula>
      <formula>100</formula>
    </cfRule>
    <cfRule type="cellIs" dxfId="257" priority="77" operator="between">
      <formula>50.5</formula>
      <formula>70</formula>
    </cfRule>
    <cfRule type="cellIs" dxfId="256" priority="78" operator="between">
      <formula>0</formula>
      <formula>50</formula>
    </cfRule>
  </conditionalFormatting>
  <conditionalFormatting sqref="I4 I7 I9">
    <cfRule type="cellIs" dxfId="255" priority="73" operator="between">
      <formula>70.5</formula>
      <formula>100</formula>
    </cfRule>
    <cfRule type="cellIs" dxfId="254" priority="74" operator="between">
      <formula>50.5</formula>
      <formula>70</formula>
    </cfRule>
    <cfRule type="cellIs" dxfId="253" priority="75" operator="between">
      <formula>0</formula>
      <formula>50</formula>
    </cfRule>
  </conditionalFormatting>
  <conditionalFormatting sqref="K4 K7 K9">
    <cfRule type="cellIs" dxfId="252" priority="70" operator="between">
      <formula>70.5</formula>
      <formula>100</formula>
    </cfRule>
    <cfRule type="cellIs" dxfId="251" priority="71" operator="between">
      <formula>50.5</formula>
      <formula>70</formula>
    </cfRule>
    <cfRule type="cellIs" dxfId="250" priority="72" operator="between">
      <formula>0</formula>
      <formula>50</formula>
    </cfRule>
  </conditionalFormatting>
  <conditionalFormatting sqref="M4 M7 M9">
    <cfRule type="cellIs" dxfId="249" priority="67" operator="between">
      <formula>70.5</formula>
      <formula>100</formula>
    </cfRule>
    <cfRule type="cellIs" dxfId="248" priority="68" operator="between">
      <formula>50.5</formula>
      <formula>70</formula>
    </cfRule>
    <cfRule type="cellIs" dxfId="247" priority="69" operator="between">
      <formula>0</formula>
      <formula>50</formula>
    </cfRule>
  </conditionalFormatting>
  <conditionalFormatting sqref="O4 O7 O9">
    <cfRule type="cellIs" dxfId="246" priority="64" operator="between">
      <formula>70.5</formula>
      <formula>100</formula>
    </cfRule>
    <cfRule type="cellIs" dxfId="245" priority="65" operator="between">
      <formula>50.5</formula>
      <formula>70</formula>
    </cfRule>
    <cfRule type="cellIs" dxfId="244" priority="66" operator="between">
      <formula>0</formula>
      <formula>50</formula>
    </cfRule>
  </conditionalFormatting>
  <conditionalFormatting sqref="Q4 Q7 Q9">
    <cfRule type="cellIs" dxfId="243" priority="61" operator="between">
      <formula>70.5</formula>
      <formula>100</formula>
    </cfRule>
    <cfRule type="cellIs" dxfId="242" priority="62" operator="between">
      <formula>50.5</formula>
      <formula>70</formula>
    </cfRule>
    <cfRule type="cellIs" dxfId="241" priority="63" operator="between">
      <formula>0</formula>
      <formula>50</formula>
    </cfRule>
  </conditionalFormatting>
  <conditionalFormatting sqref="S7 S9 U9 W9 Y9 AA9 AC9 AE9 C14 E14 G14 I14">
    <cfRule type="cellIs" dxfId="240" priority="58" operator="between">
      <formula>70.5</formula>
      <formula>100</formula>
    </cfRule>
    <cfRule type="cellIs" dxfId="239" priority="59" operator="between">
      <formula>50.5</formula>
      <formula>70</formula>
    </cfRule>
    <cfRule type="cellIs" dxfId="238" priority="60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03"/>
  <sheetViews>
    <sheetView workbookViewId="0">
      <selection activeCell="AP3" sqref="AP3"/>
    </sheetView>
  </sheetViews>
  <sheetFormatPr defaultColWidth="9.21875" defaultRowHeight="14.4" x14ac:dyDescent="0.3"/>
  <cols>
    <col min="1" max="1" width="23.21875" style="1" customWidth="1"/>
    <col min="2" max="12" width="9.21875" style="1"/>
    <col min="13" max="13" width="9.21875" style="53"/>
    <col min="14" max="16" width="9.21875" style="1"/>
    <col min="17" max="17" width="9.21875" style="53"/>
    <col min="18" max="20" width="9.21875" style="1"/>
    <col min="21" max="21" width="9.21875" style="53"/>
    <col min="22" max="28" width="9.21875" style="1"/>
    <col min="29" max="29" width="9.21875" style="53"/>
    <col min="30" max="30" width="9.21875" style="1"/>
    <col min="31" max="31" width="9.21875" style="53"/>
    <col min="32" max="36" width="9.21875" style="1"/>
    <col min="37" max="37" width="9.21875" style="53"/>
    <col min="38" max="38" width="9.21875" style="1"/>
    <col min="39" max="39" width="9.21875" style="53"/>
    <col min="40" max="40" width="9.21875" style="1"/>
    <col min="41" max="41" width="9.21875" style="53"/>
    <col min="42" max="42" width="9.21875" style="1"/>
    <col min="43" max="43" width="9.21875" style="53"/>
    <col min="44" max="16384" width="9.21875" style="1"/>
  </cols>
  <sheetData>
    <row r="1" spans="1:54" ht="24" customHeight="1" x14ac:dyDescent="0.3">
      <c r="A1" s="2" t="s">
        <v>19</v>
      </c>
      <c r="B1" s="3" t="str">
        <f>'by E.K.'!B102</f>
        <v>EVO-1</v>
      </c>
      <c r="C1" s="3" t="s">
        <v>2</v>
      </c>
      <c r="D1" s="3" t="str">
        <f>'by E.K.'!C102</f>
        <v>EVO-2</v>
      </c>
      <c r="E1" s="3" t="s">
        <v>2</v>
      </c>
      <c r="F1" s="3" t="str">
        <f>'by E.K.'!D102</f>
        <v>EVO-3</v>
      </c>
      <c r="G1" s="3" t="s">
        <v>2</v>
      </c>
      <c r="H1" s="3" t="str">
        <f>'by E.K.'!E102</f>
        <v>ENE-1</v>
      </c>
      <c r="I1" s="3" t="s">
        <v>2</v>
      </c>
      <c r="J1" s="3" t="str">
        <f>'by E.K.'!F102</f>
        <v>ENE-2</v>
      </c>
      <c r="K1" s="3" t="s">
        <v>2</v>
      </c>
      <c r="L1" s="3" t="str">
        <f>'by E.K.'!G102</f>
        <v>ENE-3</v>
      </c>
      <c r="M1" s="48" t="s">
        <v>2</v>
      </c>
      <c r="N1" s="4" t="str">
        <f>'by E.K.'!H102</f>
        <v>ENE-4</v>
      </c>
      <c r="O1" s="4" t="s">
        <v>2</v>
      </c>
      <c r="P1" s="3" t="str">
        <f>'by E.K.'!I102</f>
        <v>IST-1</v>
      </c>
      <c r="Q1" s="48" t="s">
        <v>2</v>
      </c>
      <c r="R1" s="3" t="str">
        <f>'by E.K.'!J102</f>
        <v>IST-2</v>
      </c>
      <c r="S1" s="3" t="s">
        <v>2</v>
      </c>
      <c r="T1" s="3" t="str">
        <f>'by E.K.'!K102</f>
        <v>IST-3</v>
      </c>
      <c r="U1" s="48" t="s">
        <v>2</v>
      </c>
      <c r="V1" s="3" t="str">
        <f>'by E.K.'!L102</f>
        <v>IST-4</v>
      </c>
      <c r="W1" s="3" t="s">
        <v>2</v>
      </c>
      <c r="X1" s="3" t="str">
        <f>'by E.K.'!M102</f>
        <v>IST-5</v>
      </c>
      <c r="Y1" s="3" t="s">
        <v>2</v>
      </c>
      <c r="Z1" s="3" t="str">
        <f>'by E.K.'!N102</f>
        <v>SYI-1</v>
      </c>
      <c r="AA1" s="3" t="s">
        <v>2</v>
      </c>
      <c r="AB1" s="3" t="str">
        <f>'by E.K.'!O102</f>
        <v>SYI-2</v>
      </c>
      <c r="AC1" s="48" t="s">
        <v>2</v>
      </c>
      <c r="AD1" s="3" t="str">
        <f>'by E.K.'!P102</f>
        <v>SYI-3</v>
      </c>
      <c r="AE1" s="48" t="s">
        <v>2</v>
      </c>
      <c r="AF1" s="3">
        <f>'by E.K.'!Q102</f>
        <v>0</v>
      </c>
      <c r="AG1" s="3" t="s">
        <v>2</v>
      </c>
      <c r="AH1" s="3">
        <f>'by E.K.'!R102</f>
        <v>0</v>
      </c>
      <c r="AI1" s="3" t="s">
        <v>2</v>
      </c>
      <c r="AJ1" s="3">
        <f>'by E.K.'!T102</f>
        <v>1</v>
      </c>
      <c r="AK1" s="48" t="s">
        <v>2</v>
      </c>
      <c r="AL1" s="3">
        <f>'by E.K.'!U102</f>
        <v>2</v>
      </c>
      <c r="AM1" s="48" t="s">
        <v>2</v>
      </c>
      <c r="AN1" s="3">
        <f>'by E.K.'!V102</f>
        <v>3</v>
      </c>
      <c r="AO1" s="48" t="s">
        <v>2</v>
      </c>
      <c r="AP1" s="3">
        <f>'by E.K.'!W102</f>
        <v>4</v>
      </c>
      <c r="AQ1" s="48" t="s">
        <v>2</v>
      </c>
      <c r="AR1" s="49"/>
      <c r="AS1" s="49"/>
      <c r="AT1" s="49"/>
      <c r="AU1" s="49"/>
      <c r="AV1" s="49"/>
      <c r="AY1" s="4"/>
      <c r="AZ1" s="4"/>
      <c r="BA1" s="4"/>
      <c r="BB1" s="5"/>
    </row>
    <row r="2" spans="1:54" ht="15" thickBot="1" x14ac:dyDescent="0.35">
      <c r="A2" s="6" t="s">
        <v>3</v>
      </c>
      <c r="B2" s="7">
        <f>'by E.K.'!AE103</f>
        <v>5</v>
      </c>
      <c r="C2" s="7"/>
      <c r="D2" s="7">
        <f>'by E.K.'!AE104</f>
        <v>0</v>
      </c>
      <c r="E2" s="7"/>
      <c r="F2" s="7">
        <f>'by E.K.'!AE105</f>
        <v>5</v>
      </c>
      <c r="G2" s="7"/>
      <c r="H2" s="7">
        <f>'by E.K.'!AE106</f>
        <v>16</v>
      </c>
      <c r="I2" s="7"/>
      <c r="J2" s="7">
        <f>'by E.K.'!AE107</f>
        <v>5</v>
      </c>
      <c r="K2" s="7"/>
      <c r="L2" s="7">
        <f>'by E.K.'!AE108</f>
        <v>3</v>
      </c>
      <c r="M2" s="50"/>
      <c r="N2" s="7">
        <f>'by E.K.'!AE109</f>
        <v>4</v>
      </c>
      <c r="O2" s="8"/>
      <c r="P2" s="7">
        <f>'by E.K.'!AE110</f>
        <v>8</v>
      </c>
      <c r="Q2" s="51"/>
      <c r="R2" s="7">
        <f>'by E.K.'!AE111</f>
        <v>1</v>
      </c>
      <c r="S2" s="8"/>
      <c r="T2" s="7">
        <f>'by E.K.'!AE112</f>
        <v>5</v>
      </c>
      <c r="U2" s="51"/>
      <c r="V2" s="7">
        <f>'by E.K.'!AE113</f>
        <v>1</v>
      </c>
      <c r="W2" s="8"/>
      <c r="X2" s="7">
        <f>'by E.K.'!AE114</f>
        <v>0</v>
      </c>
      <c r="Y2" s="8"/>
      <c r="Z2" s="7">
        <f>'by E.K.'!AE115</f>
        <v>4</v>
      </c>
      <c r="AA2" s="8"/>
      <c r="AB2" s="7">
        <f>'by E.K.'!AE116</f>
        <v>0</v>
      </c>
      <c r="AC2" s="51"/>
      <c r="AD2" s="7">
        <f>'by E.K.'!AE117</f>
        <v>3</v>
      </c>
      <c r="AE2" s="51"/>
      <c r="AF2" s="7">
        <f>'by E.K.'!AE118</f>
        <v>0</v>
      </c>
      <c r="AG2" s="8"/>
      <c r="AH2" s="7">
        <f>'by E.K.'!AE119</f>
        <v>0</v>
      </c>
      <c r="AI2" s="8"/>
      <c r="AJ2" s="7">
        <f>'by E.K.'!AF105</f>
        <v>10</v>
      </c>
      <c r="AK2" s="51"/>
      <c r="AL2" s="7">
        <f>'by E.K.'!AF109</f>
        <v>28</v>
      </c>
      <c r="AM2" s="51"/>
      <c r="AN2" s="7">
        <f>'by E.K.'!AF114</f>
        <v>15</v>
      </c>
      <c r="AO2" s="51"/>
      <c r="AP2" s="7">
        <f>'by E.K.'!AF117</f>
        <v>7</v>
      </c>
      <c r="AQ2" s="51"/>
      <c r="AR2" s="52"/>
      <c r="AS2" s="52"/>
      <c r="AT2" s="52"/>
      <c r="AU2" s="52"/>
      <c r="AV2" s="52"/>
      <c r="AW2" s="52"/>
      <c r="AX2" s="52"/>
      <c r="AY2" s="8"/>
      <c r="AZ2" s="8"/>
      <c r="BA2" s="8"/>
      <c r="BB2" s="9"/>
    </row>
    <row r="3" spans="1:54" x14ac:dyDescent="0.3">
      <c r="A3" s="1" t="str">
        <f>'by E.K.'!A103</f>
        <v>Student A</v>
      </c>
      <c r="B3" s="49">
        <f>'by E.K.'!B103</f>
        <v>0</v>
      </c>
      <c r="C3" s="53">
        <f>(B3/$B$2)*100</f>
        <v>0</v>
      </c>
      <c r="D3" s="49">
        <f>'by E.K.'!C103</f>
        <v>0</v>
      </c>
      <c r="E3" s="53" t="e">
        <f>(D3/$D$2)*100</f>
        <v>#DIV/0!</v>
      </c>
      <c r="F3" s="1">
        <f>'by E.K.'!D103</f>
        <v>0</v>
      </c>
      <c r="G3" s="53">
        <f>(F3/$F$2)*100</f>
        <v>0</v>
      </c>
      <c r="H3" s="1">
        <f>'by E.K.'!E103</f>
        <v>0</v>
      </c>
      <c r="I3" s="53">
        <f>(H3/$H$2)*100</f>
        <v>0</v>
      </c>
      <c r="J3" s="1">
        <f>'by E.K.'!F103</f>
        <v>0</v>
      </c>
      <c r="K3" s="53">
        <f>(J3/$J$2)*100</f>
        <v>0</v>
      </c>
      <c r="L3" s="1">
        <f>'by E.K.'!G103</f>
        <v>0</v>
      </c>
      <c r="M3" s="53">
        <f>(L3/$L$2)*100</f>
        <v>0</v>
      </c>
      <c r="N3" s="1">
        <f>'by E.K.'!H103</f>
        <v>0</v>
      </c>
      <c r="O3" s="53">
        <f>(N3/$N$2)*100</f>
        <v>0</v>
      </c>
      <c r="P3" s="1">
        <f>'by E.K.'!I103</f>
        <v>0</v>
      </c>
      <c r="Q3" s="53">
        <f>(P3/$P$2)*100</f>
        <v>0</v>
      </c>
      <c r="R3" s="1">
        <f>'by E.K.'!J103</f>
        <v>0</v>
      </c>
      <c r="S3" s="53">
        <f>(R3/$R$2)*100</f>
        <v>0</v>
      </c>
      <c r="T3" s="1">
        <f>'by E.K.'!K103</f>
        <v>0</v>
      </c>
      <c r="U3" s="53">
        <f>(T3/$T$2)*100</f>
        <v>0</v>
      </c>
      <c r="V3" s="1">
        <f>'by E.K.'!L103</f>
        <v>0</v>
      </c>
      <c r="W3" s="53">
        <f>(V3/$V$2)*100</f>
        <v>0</v>
      </c>
      <c r="X3" s="1">
        <f>'by E.K.'!M103</f>
        <v>0</v>
      </c>
      <c r="Y3" s="53" t="e">
        <f>(X3/$X$2)*100</f>
        <v>#DIV/0!</v>
      </c>
      <c r="Z3" s="1">
        <f>'by E.K.'!N103</f>
        <v>0</v>
      </c>
      <c r="AA3" s="53">
        <f>(Z3/$Z$2)*100</f>
        <v>0</v>
      </c>
      <c r="AB3" s="1">
        <f>'by E.K.'!O103</f>
        <v>0</v>
      </c>
      <c r="AC3" s="53" t="e">
        <f>(AB3/$AB$2)*100</f>
        <v>#DIV/0!</v>
      </c>
      <c r="AD3" s="1">
        <f>'by E.K.'!P103</f>
        <v>0</v>
      </c>
      <c r="AE3" s="53">
        <f>(AD3/$AD$2)*100</f>
        <v>0</v>
      </c>
      <c r="AF3" s="1">
        <f>'by E.K.'!Q103</f>
        <v>0</v>
      </c>
      <c r="AG3" s="53" t="e">
        <f>(AF3/$AF$2)*100</f>
        <v>#DIV/0!</v>
      </c>
      <c r="AH3" s="1">
        <f>'by E.K.'!R103</f>
        <v>0</v>
      </c>
      <c r="AI3" s="53" t="e">
        <f>(AH3/$AH$2)*100</f>
        <v>#DIV/0!</v>
      </c>
      <c r="AJ3" s="1">
        <f>'by E.K.'!T103</f>
        <v>0</v>
      </c>
      <c r="AK3" s="53">
        <f>(AJ3/$AJ$2)*100</f>
        <v>0</v>
      </c>
      <c r="AL3" s="1">
        <f>'by E.K.'!U103</f>
        <v>0</v>
      </c>
      <c r="AM3" s="53">
        <f>(AL3/$AL$2)*100</f>
        <v>0</v>
      </c>
      <c r="AN3" s="1">
        <f>'by E.K.'!V103</f>
        <v>0</v>
      </c>
      <c r="AO3" s="53">
        <f>(AN3/$AN$2)*100</f>
        <v>0</v>
      </c>
      <c r="AP3" s="1">
        <f>'by E.K.'!W103</f>
        <v>0</v>
      </c>
      <c r="AQ3" s="53">
        <f>(AP3/$AP$2)*100</f>
        <v>0</v>
      </c>
    </row>
    <row r="4" spans="1:54" x14ac:dyDescent="0.3">
      <c r="A4" s="1">
        <f>'by E.K.'!A104</f>
        <v>0</v>
      </c>
      <c r="B4" s="49">
        <f>'by E.K.'!B104</f>
        <v>0</v>
      </c>
      <c r="C4" s="53">
        <f t="shared" ref="C4:C67" si="0">(B4/$B$2)*100</f>
        <v>0</v>
      </c>
      <c r="D4" s="49">
        <f>'by E.K.'!C104</f>
        <v>0</v>
      </c>
      <c r="E4" s="53" t="e">
        <f t="shared" ref="E4:E67" si="1">(D4/$D$2)*100</f>
        <v>#DIV/0!</v>
      </c>
      <c r="F4" s="1">
        <f>'by E.K.'!D104</f>
        <v>0</v>
      </c>
      <c r="G4" s="53">
        <f t="shared" ref="G4:G67" si="2">(F4/$F$2)*100</f>
        <v>0</v>
      </c>
      <c r="H4" s="1">
        <f>'by E.K.'!E104</f>
        <v>0</v>
      </c>
      <c r="I4" s="53">
        <f t="shared" ref="I4:I67" si="3">(H4/$H$2)*100</f>
        <v>0</v>
      </c>
      <c r="J4" s="1">
        <f>'by E.K.'!F104</f>
        <v>0</v>
      </c>
      <c r="K4" s="53">
        <f t="shared" ref="K4:K67" si="4">(J4/$J$2)*100</f>
        <v>0</v>
      </c>
      <c r="L4" s="1">
        <f>'by E.K.'!G104</f>
        <v>0</v>
      </c>
      <c r="M4" s="53">
        <f t="shared" ref="M4:M67" si="5">(L4/$L$2)*100</f>
        <v>0</v>
      </c>
      <c r="N4" s="1">
        <f>'by E.K.'!H104</f>
        <v>0</v>
      </c>
      <c r="O4" s="53">
        <f t="shared" ref="O4:O67" si="6">(N4/$N$2)*100</f>
        <v>0</v>
      </c>
      <c r="P4" s="1">
        <f>'by E.K.'!I104</f>
        <v>0</v>
      </c>
      <c r="Q4" s="53">
        <f t="shared" ref="Q4:Q67" si="7">(P4/$P$2)*100</f>
        <v>0</v>
      </c>
      <c r="R4" s="1">
        <f>'by E.K.'!J104</f>
        <v>0</v>
      </c>
      <c r="S4" s="53">
        <f t="shared" ref="S4:S67" si="8">(R4/$R$2)*100</f>
        <v>0</v>
      </c>
      <c r="T4" s="1">
        <f>'by E.K.'!K104</f>
        <v>0</v>
      </c>
      <c r="U4" s="53">
        <f t="shared" ref="U4:U67" si="9">(T4/$T$2)*100</f>
        <v>0</v>
      </c>
      <c r="V4" s="1">
        <f>'by E.K.'!L104</f>
        <v>0</v>
      </c>
      <c r="W4" s="53">
        <f t="shared" ref="W4:W67" si="10">(V4/$V$2)*100</f>
        <v>0</v>
      </c>
      <c r="X4" s="1">
        <f>'by E.K.'!M104</f>
        <v>0</v>
      </c>
      <c r="Y4" s="53" t="e">
        <f t="shared" ref="Y4:Y67" si="11">(X4/$X$2)*100</f>
        <v>#DIV/0!</v>
      </c>
      <c r="Z4" s="1">
        <f>'by E.K.'!N104</f>
        <v>0</v>
      </c>
      <c r="AA4" s="53">
        <f t="shared" ref="AA4:AA67" si="12">(Z4/$Z$2)*100</f>
        <v>0</v>
      </c>
      <c r="AB4" s="1">
        <f>'by E.K.'!O104</f>
        <v>0</v>
      </c>
      <c r="AC4" s="53" t="e">
        <f t="shared" ref="AC4:AC67" si="13">(AB4/$AB$2)*100</f>
        <v>#DIV/0!</v>
      </c>
      <c r="AD4" s="1">
        <f>'by E.K.'!P104</f>
        <v>0</v>
      </c>
      <c r="AE4" s="53">
        <f t="shared" ref="AE4:AE67" si="14">(AD4/$AD$2)*100</f>
        <v>0</v>
      </c>
      <c r="AF4" s="1">
        <f>'by E.K.'!Q104</f>
        <v>0</v>
      </c>
      <c r="AG4" s="53" t="e">
        <f t="shared" ref="AG4:AG67" si="15">(AF4/$AF$2)*100</f>
        <v>#DIV/0!</v>
      </c>
      <c r="AH4" s="1">
        <f>'by E.K.'!R104</f>
        <v>0</v>
      </c>
      <c r="AI4" s="53" t="e">
        <f t="shared" ref="AI4:AI67" si="16">(AH4/$AH$2)*100</f>
        <v>#DIV/0!</v>
      </c>
      <c r="AJ4" s="1">
        <f>'by E.K.'!T104</f>
        <v>0</v>
      </c>
      <c r="AK4" s="53">
        <f t="shared" ref="AK4:AK67" si="17">(AJ4/$AJ$2)*100</f>
        <v>0</v>
      </c>
      <c r="AL4" s="1">
        <f>'by E.K.'!U104</f>
        <v>0</v>
      </c>
      <c r="AM4" s="53">
        <f t="shared" ref="AM4:AM67" si="18">(AL4/$AL$2)*100</f>
        <v>0</v>
      </c>
      <c r="AN4" s="1">
        <f>'by E.K.'!V104</f>
        <v>0</v>
      </c>
      <c r="AO4" s="53">
        <f t="shared" ref="AO4:AO67" si="19">(AN4/$AN$2)*100</f>
        <v>0</v>
      </c>
      <c r="AP4" s="1">
        <f>'by E.K.'!W104</f>
        <v>0</v>
      </c>
      <c r="AQ4" s="53">
        <f t="shared" ref="AQ4:AQ67" si="20">(AP4/$AP$2)*100</f>
        <v>0</v>
      </c>
    </row>
    <row r="5" spans="1:54" x14ac:dyDescent="0.3">
      <c r="A5" s="1">
        <f>'by E.K.'!A105</f>
        <v>0</v>
      </c>
      <c r="B5" s="49">
        <f>'by E.K.'!B105</f>
        <v>0</v>
      </c>
      <c r="C5" s="53">
        <f t="shared" si="0"/>
        <v>0</v>
      </c>
      <c r="D5" s="49">
        <f>'by E.K.'!C105</f>
        <v>0</v>
      </c>
      <c r="E5" s="53" t="e">
        <f t="shared" si="1"/>
        <v>#DIV/0!</v>
      </c>
      <c r="F5" s="1">
        <f>'by E.K.'!D105</f>
        <v>0</v>
      </c>
      <c r="G5" s="53">
        <f t="shared" si="2"/>
        <v>0</v>
      </c>
      <c r="H5" s="1">
        <f>'by E.K.'!E105</f>
        <v>0</v>
      </c>
      <c r="I5" s="53">
        <f t="shared" si="3"/>
        <v>0</v>
      </c>
      <c r="J5" s="1">
        <f>'by E.K.'!F105</f>
        <v>0</v>
      </c>
      <c r="K5" s="53">
        <f t="shared" si="4"/>
        <v>0</v>
      </c>
      <c r="L5" s="1">
        <f>'by E.K.'!G105</f>
        <v>0</v>
      </c>
      <c r="M5" s="53">
        <f t="shared" si="5"/>
        <v>0</v>
      </c>
      <c r="N5" s="1">
        <f>'by E.K.'!H105</f>
        <v>0</v>
      </c>
      <c r="O5" s="53">
        <f t="shared" si="6"/>
        <v>0</v>
      </c>
      <c r="P5" s="1">
        <f>'by E.K.'!I105</f>
        <v>0</v>
      </c>
      <c r="Q5" s="53">
        <f t="shared" si="7"/>
        <v>0</v>
      </c>
      <c r="R5" s="1">
        <f>'by E.K.'!J105</f>
        <v>0</v>
      </c>
      <c r="S5" s="53">
        <f t="shared" si="8"/>
        <v>0</v>
      </c>
      <c r="T5" s="1">
        <f>'by E.K.'!K105</f>
        <v>0</v>
      </c>
      <c r="U5" s="53">
        <f t="shared" si="9"/>
        <v>0</v>
      </c>
      <c r="V5" s="1">
        <f>'by E.K.'!L105</f>
        <v>0</v>
      </c>
      <c r="W5" s="53">
        <f t="shared" si="10"/>
        <v>0</v>
      </c>
      <c r="X5" s="1">
        <f>'by E.K.'!M105</f>
        <v>0</v>
      </c>
      <c r="Y5" s="53" t="e">
        <f t="shared" si="11"/>
        <v>#DIV/0!</v>
      </c>
      <c r="Z5" s="1">
        <f>'by E.K.'!N105</f>
        <v>0</v>
      </c>
      <c r="AA5" s="53">
        <f t="shared" si="12"/>
        <v>0</v>
      </c>
      <c r="AB5" s="1">
        <f>'by E.K.'!O105</f>
        <v>0</v>
      </c>
      <c r="AC5" s="53" t="e">
        <f t="shared" si="13"/>
        <v>#DIV/0!</v>
      </c>
      <c r="AD5" s="1">
        <f>'by E.K.'!P105</f>
        <v>0</v>
      </c>
      <c r="AE5" s="53">
        <f t="shared" si="14"/>
        <v>0</v>
      </c>
      <c r="AF5" s="1">
        <f>'by E.K.'!Q105</f>
        <v>0</v>
      </c>
      <c r="AG5" s="53" t="e">
        <f t="shared" si="15"/>
        <v>#DIV/0!</v>
      </c>
      <c r="AH5" s="1">
        <f>'by E.K.'!R105</f>
        <v>0</v>
      </c>
      <c r="AI5" s="53" t="e">
        <f t="shared" si="16"/>
        <v>#DIV/0!</v>
      </c>
      <c r="AJ5" s="1">
        <f>'by E.K.'!T105</f>
        <v>0</v>
      </c>
      <c r="AK5" s="53">
        <f t="shared" si="17"/>
        <v>0</v>
      </c>
      <c r="AL5" s="1">
        <f>'by E.K.'!U105</f>
        <v>0</v>
      </c>
      <c r="AM5" s="53">
        <f t="shared" si="18"/>
        <v>0</v>
      </c>
      <c r="AN5" s="1">
        <f>'by E.K.'!V105</f>
        <v>0</v>
      </c>
      <c r="AO5" s="53">
        <f t="shared" si="19"/>
        <v>0</v>
      </c>
      <c r="AP5" s="1">
        <f>'by E.K.'!W105</f>
        <v>0</v>
      </c>
      <c r="AQ5" s="53">
        <f t="shared" si="20"/>
        <v>0</v>
      </c>
    </row>
    <row r="6" spans="1:54" x14ac:dyDescent="0.3">
      <c r="A6" s="1">
        <f>'by E.K.'!A106</f>
        <v>0</v>
      </c>
      <c r="B6" s="49">
        <f>'by E.K.'!B106</f>
        <v>0</v>
      </c>
      <c r="C6" s="53">
        <f t="shared" si="0"/>
        <v>0</v>
      </c>
      <c r="D6" s="49">
        <f>'by E.K.'!C106</f>
        <v>0</v>
      </c>
      <c r="E6" s="53" t="e">
        <f t="shared" si="1"/>
        <v>#DIV/0!</v>
      </c>
      <c r="F6" s="1">
        <f>'by E.K.'!D106</f>
        <v>0</v>
      </c>
      <c r="G6" s="53">
        <f t="shared" si="2"/>
        <v>0</v>
      </c>
      <c r="H6" s="1">
        <f>'by E.K.'!E106</f>
        <v>0</v>
      </c>
      <c r="I6" s="53">
        <f t="shared" si="3"/>
        <v>0</v>
      </c>
      <c r="J6" s="1">
        <f>'by E.K.'!F106</f>
        <v>0</v>
      </c>
      <c r="K6" s="53">
        <f t="shared" si="4"/>
        <v>0</v>
      </c>
      <c r="L6" s="1">
        <f>'by E.K.'!G106</f>
        <v>0</v>
      </c>
      <c r="M6" s="53">
        <f t="shared" si="5"/>
        <v>0</v>
      </c>
      <c r="N6" s="1">
        <f>'by E.K.'!H106</f>
        <v>0</v>
      </c>
      <c r="O6" s="53">
        <f t="shared" si="6"/>
        <v>0</v>
      </c>
      <c r="P6" s="1">
        <f>'by E.K.'!I106</f>
        <v>0</v>
      </c>
      <c r="Q6" s="53">
        <f t="shared" si="7"/>
        <v>0</v>
      </c>
      <c r="R6" s="1">
        <f>'by E.K.'!J106</f>
        <v>0</v>
      </c>
      <c r="S6" s="53">
        <f t="shared" si="8"/>
        <v>0</v>
      </c>
      <c r="T6" s="1">
        <f>'by E.K.'!K106</f>
        <v>0</v>
      </c>
      <c r="U6" s="53">
        <f t="shared" si="9"/>
        <v>0</v>
      </c>
      <c r="V6" s="1">
        <f>'by E.K.'!L106</f>
        <v>0</v>
      </c>
      <c r="W6" s="53">
        <f t="shared" si="10"/>
        <v>0</v>
      </c>
      <c r="X6" s="1">
        <f>'by E.K.'!M106</f>
        <v>0</v>
      </c>
      <c r="Y6" s="53" t="e">
        <f t="shared" si="11"/>
        <v>#DIV/0!</v>
      </c>
      <c r="Z6" s="1">
        <f>'by E.K.'!N106</f>
        <v>0</v>
      </c>
      <c r="AA6" s="53">
        <f t="shared" si="12"/>
        <v>0</v>
      </c>
      <c r="AB6" s="1">
        <f>'by E.K.'!O106</f>
        <v>0</v>
      </c>
      <c r="AC6" s="53" t="e">
        <f t="shared" si="13"/>
        <v>#DIV/0!</v>
      </c>
      <c r="AD6" s="1">
        <f>'by E.K.'!P106</f>
        <v>0</v>
      </c>
      <c r="AE6" s="53">
        <f t="shared" si="14"/>
        <v>0</v>
      </c>
      <c r="AF6" s="1">
        <f>'by E.K.'!Q106</f>
        <v>0</v>
      </c>
      <c r="AG6" s="53" t="e">
        <f t="shared" si="15"/>
        <v>#DIV/0!</v>
      </c>
      <c r="AH6" s="1">
        <f>'by E.K.'!R106</f>
        <v>0</v>
      </c>
      <c r="AI6" s="53" t="e">
        <f t="shared" si="16"/>
        <v>#DIV/0!</v>
      </c>
      <c r="AJ6" s="1">
        <f>'by E.K.'!T106</f>
        <v>0</v>
      </c>
      <c r="AK6" s="53">
        <f t="shared" si="17"/>
        <v>0</v>
      </c>
      <c r="AL6" s="1">
        <f>'by E.K.'!U106</f>
        <v>0</v>
      </c>
      <c r="AM6" s="53">
        <f t="shared" si="18"/>
        <v>0</v>
      </c>
      <c r="AN6" s="1">
        <f>'by E.K.'!V106</f>
        <v>0</v>
      </c>
      <c r="AO6" s="53">
        <f t="shared" si="19"/>
        <v>0</v>
      </c>
      <c r="AP6" s="1">
        <f>'by E.K.'!W106</f>
        <v>0</v>
      </c>
      <c r="AQ6" s="53">
        <f t="shared" si="20"/>
        <v>0</v>
      </c>
    </row>
    <row r="7" spans="1:54" x14ac:dyDescent="0.3">
      <c r="A7" s="1">
        <f>'by E.K.'!A107</f>
        <v>0</v>
      </c>
      <c r="B7" s="49">
        <f>'by E.K.'!B107</f>
        <v>0</v>
      </c>
      <c r="C7" s="53">
        <f t="shared" si="0"/>
        <v>0</v>
      </c>
      <c r="D7" s="49">
        <f>'by E.K.'!C107</f>
        <v>0</v>
      </c>
      <c r="E7" s="53" t="e">
        <f t="shared" si="1"/>
        <v>#DIV/0!</v>
      </c>
      <c r="F7" s="1">
        <f>'by E.K.'!D107</f>
        <v>0</v>
      </c>
      <c r="G7" s="53">
        <f t="shared" si="2"/>
        <v>0</v>
      </c>
      <c r="H7" s="1">
        <f>'by E.K.'!E107</f>
        <v>0</v>
      </c>
      <c r="I7" s="53">
        <f t="shared" si="3"/>
        <v>0</v>
      </c>
      <c r="J7" s="1">
        <f>'by E.K.'!F107</f>
        <v>0</v>
      </c>
      <c r="K7" s="53">
        <f t="shared" si="4"/>
        <v>0</v>
      </c>
      <c r="L7" s="1">
        <f>'by E.K.'!G107</f>
        <v>0</v>
      </c>
      <c r="M7" s="53">
        <f t="shared" si="5"/>
        <v>0</v>
      </c>
      <c r="N7" s="1">
        <f>'by E.K.'!H107</f>
        <v>0</v>
      </c>
      <c r="O7" s="53">
        <f t="shared" si="6"/>
        <v>0</v>
      </c>
      <c r="P7" s="1">
        <f>'by E.K.'!I107</f>
        <v>0</v>
      </c>
      <c r="Q7" s="53">
        <f t="shared" si="7"/>
        <v>0</v>
      </c>
      <c r="R7" s="1">
        <f>'by E.K.'!J107</f>
        <v>0</v>
      </c>
      <c r="S7" s="53">
        <f t="shared" si="8"/>
        <v>0</v>
      </c>
      <c r="T7" s="1">
        <f>'by E.K.'!K107</f>
        <v>0</v>
      </c>
      <c r="U7" s="53">
        <f t="shared" si="9"/>
        <v>0</v>
      </c>
      <c r="V7" s="1">
        <f>'by E.K.'!L107</f>
        <v>0</v>
      </c>
      <c r="W7" s="53">
        <f t="shared" si="10"/>
        <v>0</v>
      </c>
      <c r="X7" s="1">
        <f>'by E.K.'!M107</f>
        <v>0</v>
      </c>
      <c r="Y7" s="53" t="e">
        <f t="shared" si="11"/>
        <v>#DIV/0!</v>
      </c>
      <c r="Z7" s="1">
        <f>'by E.K.'!N107</f>
        <v>0</v>
      </c>
      <c r="AA7" s="53">
        <f t="shared" si="12"/>
        <v>0</v>
      </c>
      <c r="AB7" s="1">
        <f>'by E.K.'!O107</f>
        <v>0</v>
      </c>
      <c r="AC7" s="53" t="e">
        <f t="shared" si="13"/>
        <v>#DIV/0!</v>
      </c>
      <c r="AD7" s="1">
        <f>'by E.K.'!P107</f>
        <v>0</v>
      </c>
      <c r="AE7" s="53">
        <f t="shared" si="14"/>
        <v>0</v>
      </c>
      <c r="AF7" s="1">
        <f>'by E.K.'!Q107</f>
        <v>0</v>
      </c>
      <c r="AG7" s="53" t="e">
        <f t="shared" si="15"/>
        <v>#DIV/0!</v>
      </c>
      <c r="AH7" s="1">
        <f>'by E.K.'!R107</f>
        <v>0</v>
      </c>
      <c r="AI7" s="53" t="e">
        <f t="shared" si="16"/>
        <v>#DIV/0!</v>
      </c>
      <c r="AJ7" s="1">
        <f>'by E.K.'!T107</f>
        <v>0</v>
      </c>
      <c r="AK7" s="53">
        <f t="shared" si="17"/>
        <v>0</v>
      </c>
      <c r="AL7" s="1">
        <f>'by E.K.'!U107</f>
        <v>0</v>
      </c>
      <c r="AM7" s="53">
        <f t="shared" si="18"/>
        <v>0</v>
      </c>
      <c r="AN7" s="1">
        <f>'by E.K.'!V107</f>
        <v>0</v>
      </c>
      <c r="AO7" s="53">
        <f t="shared" si="19"/>
        <v>0</v>
      </c>
      <c r="AP7" s="1">
        <f>'by E.K.'!W107</f>
        <v>0</v>
      </c>
      <c r="AQ7" s="53">
        <f t="shared" si="20"/>
        <v>0</v>
      </c>
    </row>
    <row r="8" spans="1:54" x14ac:dyDescent="0.3">
      <c r="A8" s="1">
        <f>'by E.K.'!A108</f>
        <v>0</v>
      </c>
      <c r="B8" s="49">
        <f>'by E.K.'!B108</f>
        <v>0</v>
      </c>
      <c r="C8" s="53">
        <f t="shared" si="0"/>
        <v>0</v>
      </c>
      <c r="D8" s="49">
        <f>'by E.K.'!C108</f>
        <v>0</v>
      </c>
      <c r="E8" s="53" t="e">
        <f t="shared" si="1"/>
        <v>#DIV/0!</v>
      </c>
      <c r="F8" s="1">
        <f>'by E.K.'!D108</f>
        <v>0</v>
      </c>
      <c r="G8" s="53">
        <f t="shared" si="2"/>
        <v>0</v>
      </c>
      <c r="H8" s="1">
        <f>'by E.K.'!E108</f>
        <v>0</v>
      </c>
      <c r="I8" s="53">
        <f t="shared" si="3"/>
        <v>0</v>
      </c>
      <c r="J8" s="1">
        <f>'by E.K.'!F108</f>
        <v>0</v>
      </c>
      <c r="K8" s="53">
        <f t="shared" si="4"/>
        <v>0</v>
      </c>
      <c r="L8" s="1">
        <f>'by E.K.'!G108</f>
        <v>0</v>
      </c>
      <c r="M8" s="53">
        <f t="shared" si="5"/>
        <v>0</v>
      </c>
      <c r="N8" s="1">
        <f>'by E.K.'!H108</f>
        <v>0</v>
      </c>
      <c r="O8" s="53">
        <f t="shared" si="6"/>
        <v>0</v>
      </c>
      <c r="P8" s="1">
        <f>'by E.K.'!I108</f>
        <v>0</v>
      </c>
      <c r="Q8" s="53">
        <f t="shared" si="7"/>
        <v>0</v>
      </c>
      <c r="R8" s="1">
        <f>'by E.K.'!J108</f>
        <v>0</v>
      </c>
      <c r="S8" s="53">
        <f t="shared" si="8"/>
        <v>0</v>
      </c>
      <c r="T8" s="1">
        <f>'by E.K.'!K108</f>
        <v>0</v>
      </c>
      <c r="U8" s="53">
        <f t="shared" si="9"/>
        <v>0</v>
      </c>
      <c r="V8" s="1">
        <f>'by E.K.'!L108</f>
        <v>0</v>
      </c>
      <c r="W8" s="53">
        <f t="shared" si="10"/>
        <v>0</v>
      </c>
      <c r="X8" s="1">
        <f>'by E.K.'!M108</f>
        <v>0</v>
      </c>
      <c r="Y8" s="53" t="e">
        <f t="shared" si="11"/>
        <v>#DIV/0!</v>
      </c>
      <c r="Z8" s="1">
        <f>'by E.K.'!N108</f>
        <v>0</v>
      </c>
      <c r="AA8" s="53">
        <f t="shared" si="12"/>
        <v>0</v>
      </c>
      <c r="AB8" s="1">
        <f>'by E.K.'!O108</f>
        <v>0</v>
      </c>
      <c r="AC8" s="53" t="e">
        <f t="shared" si="13"/>
        <v>#DIV/0!</v>
      </c>
      <c r="AD8" s="1">
        <f>'by E.K.'!P108</f>
        <v>0</v>
      </c>
      <c r="AE8" s="53">
        <f t="shared" si="14"/>
        <v>0</v>
      </c>
      <c r="AF8" s="1">
        <f>'by E.K.'!Q108</f>
        <v>0</v>
      </c>
      <c r="AG8" s="53" t="e">
        <f t="shared" si="15"/>
        <v>#DIV/0!</v>
      </c>
      <c r="AH8" s="1">
        <f>'by E.K.'!R108</f>
        <v>0</v>
      </c>
      <c r="AI8" s="53" t="e">
        <f t="shared" si="16"/>
        <v>#DIV/0!</v>
      </c>
      <c r="AJ8" s="1">
        <f>'by E.K.'!T108</f>
        <v>0</v>
      </c>
      <c r="AK8" s="53">
        <f t="shared" si="17"/>
        <v>0</v>
      </c>
      <c r="AL8" s="1">
        <f>'by E.K.'!U108</f>
        <v>0</v>
      </c>
      <c r="AM8" s="53">
        <f t="shared" si="18"/>
        <v>0</v>
      </c>
      <c r="AN8" s="1">
        <f>'by E.K.'!V108</f>
        <v>0</v>
      </c>
      <c r="AO8" s="53">
        <f t="shared" si="19"/>
        <v>0</v>
      </c>
      <c r="AP8" s="1">
        <f>'by E.K.'!W108</f>
        <v>0</v>
      </c>
      <c r="AQ8" s="53">
        <f t="shared" si="20"/>
        <v>0</v>
      </c>
    </row>
    <row r="9" spans="1:54" x14ac:dyDescent="0.3">
      <c r="A9" s="1">
        <f>'by E.K.'!A109</f>
        <v>0</v>
      </c>
      <c r="B9" s="49">
        <f>'by E.K.'!B109</f>
        <v>0</v>
      </c>
      <c r="C9" s="53">
        <f t="shared" si="0"/>
        <v>0</v>
      </c>
      <c r="D9" s="49">
        <f>'by E.K.'!C109</f>
        <v>0</v>
      </c>
      <c r="E9" s="53" t="e">
        <f t="shared" si="1"/>
        <v>#DIV/0!</v>
      </c>
      <c r="F9" s="1">
        <f>'by E.K.'!D109</f>
        <v>0</v>
      </c>
      <c r="G9" s="53">
        <f t="shared" si="2"/>
        <v>0</v>
      </c>
      <c r="H9" s="1">
        <f>'by E.K.'!E109</f>
        <v>0</v>
      </c>
      <c r="I9" s="53">
        <f t="shared" si="3"/>
        <v>0</v>
      </c>
      <c r="J9" s="1">
        <f>'by E.K.'!F109</f>
        <v>0</v>
      </c>
      <c r="K9" s="53">
        <f t="shared" si="4"/>
        <v>0</v>
      </c>
      <c r="L9" s="1">
        <f>'by E.K.'!G109</f>
        <v>0</v>
      </c>
      <c r="M9" s="53">
        <f t="shared" si="5"/>
        <v>0</v>
      </c>
      <c r="N9" s="1">
        <f>'by E.K.'!H109</f>
        <v>0</v>
      </c>
      <c r="O9" s="53">
        <f t="shared" si="6"/>
        <v>0</v>
      </c>
      <c r="P9" s="1">
        <f>'by E.K.'!I109</f>
        <v>0</v>
      </c>
      <c r="Q9" s="53">
        <f t="shared" si="7"/>
        <v>0</v>
      </c>
      <c r="R9" s="1">
        <f>'by E.K.'!J109</f>
        <v>0</v>
      </c>
      <c r="S9" s="53">
        <f t="shared" si="8"/>
        <v>0</v>
      </c>
      <c r="T9" s="1">
        <f>'by E.K.'!K109</f>
        <v>0</v>
      </c>
      <c r="U9" s="53">
        <f t="shared" si="9"/>
        <v>0</v>
      </c>
      <c r="V9" s="1">
        <f>'by E.K.'!L109</f>
        <v>0</v>
      </c>
      <c r="W9" s="53">
        <f t="shared" si="10"/>
        <v>0</v>
      </c>
      <c r="X9" s="1">
        <f>'by E.K.'!M109</f>
        <v>0</v>
      </c>
      <c r="Y9" s="53" t="e">
        <f t="shared" si="11"/>
        <v>#DIV/0!</v>
      </c>
      <c r="Z9" s="1">
        <f>'by E.K.'!N109</f>
        <v>0</v>
      </c>
      <c r="AA9" s="53">
        <f t="shared" si="12"/>
        <v>0</v>
      </c>
      <c r="AB9" s="1">
        <f>'by E.K.'!O109</f>
        <v>0</v>
      </c>
      <c r="AC9" s="53" t="e">
        <f t="shared" si="13"/>
        <v>#DIV/0!</v>
      </c>
      <c r="AD9" s="1">
        <f>'by E.K.'!P109</f>
        <v>0</v>
      </c>
      <c r="AE9" s="53">
        <f t="shared" si="14"/>
        <v>0</v>
      </c>
      <c r="AF9" s="1">
        <f>'by E.K.'!Q109</f>
        <v>0</v>
      </c>
      <c r="AG9" s="53" t="e">
        <f t="shared" si="15"/>
        <v>#DIV/0!</v>
      </c>
      <c r="AH9" s="1">
        <f>'by E.K.'!R109</f>
        <v>0</v>
      </c>
      <c r="AI9" s="53" t="e">
        <f t="shared" si="16"/>
        <v>#DIV/0!</v>
      </c>
      <c r="AJ9" s="1">
        <f>'by E.K.'!T109</f>
        <v>0</v>
      </c>
      <c r="AK9" s="53">
        <f t="shared" si="17"/>
        <v>0</v>
      </c>
      <c r="AL9" s="1">
        <f>'by E.K.'!U109</f>
        <v>0</v>
      </c>
      <c r="AM9" s="53">
        <f t="shared" si="18"/>
        <v>0</v>
      </c>
      <c r="AN9" s="1">
        <f>'by E.K.'!V109</f>
        <v>0</v>
      </c>
      <c r="AO9" s="53">
        <f t="shared" si="19"/>
        <v>0</v>
      </c>
      <c r="AP9" s="1">
        <f>'by E.K.'!W109</f>
        <v>0</v>
      </c>
      <c r="AQ9" s="53">
        <f t="shared" si="20"/>
        <v>0</v>
      </c>
    </row>
    <row r="10" spans="1:54" x14ac:dyDescent="0.3">
      <c r="A10" s="1">
        <f>'by E.K.'!A110</f>
        <v>0</v>
      </c>
      <c r="B10" s="49">
        <f>'by E.K.'!B110</f>
        <v>0</v>
      </c>
      <c r="C10" s="53">
        <f t="shared" si="0"/>
        <v>0</v>
      </c>
      <c r="D10" s="49">
        <f>'by E.K.'!C110</f>
        <v>0</v>
      </c>
      <c r="E10" s="53" t="e">
        <f t="shared" si="1"/>
        <v>#DIV/0!</v>
      </c>
      <c r="F10" s="1">
        <f>'by E.K.'!D110</f>
        <v>0</v>
      </c>
      <c r="G10" s="53">
        <f t="shared" si="2"/>
        <v>0</v>
      </c>
      <c r="H10" s="1">
        <f>'by E.K.'!E110</f>
        <v>0</v>
      </c>
      <c r="I10" s="53">
        <f t="shared" si="3"/>
        <v>0</v>
      </c>
      <c r="J10" s="1">
        <f>'by E.K.'!F110</f>
        <v>0</v>
      </c>
      <c r="K10" s="53">
        <f t="shared" si="4"/>
        <v>0</v>
      </c>
      <c r="L10" s="1">
        <f>'by E.K.'!G110</f>
        <v>0</v>
      </c>
      <c r="M10" s="53">
        <f t="shared" si="5"/>
        <v>0</v>
      </c>
      <c r="N10" s="1">
        <f>'by E.K.'!H110</f>
        <v>0</v>
      </c>
      <c r="O10" s="53">
        <f t="shared" si="6"/>
        <v>0</v>
      </c>
      <c r="P10" s="1">
        <f>'by E.K.'!I110</f>
        <v>0</v>
      </c>
      <c r="Q10" s="53">
        <f t="shared" si="7"/>
        <v>0</v>
      </c>
      <c r="R10" s="1">
        <f>'by E.K.'!J110</f>
        <v>0</v>
      </c>
      <c r="S10" s="53">
        <f t="shared" si="8"/>
        <v>0</v>
      </c>
      <c r="T10" s="1">
        <f>'by E.K.'!K110</f>
        <v>0</v>
      </c>
      <c r="U10" s="53">
        <f t="shared" si="9"/>
        <v>0</v>
      </c>
      <c r="V10" s="1">
        <f>'by E.K.'!L110</f>
        <v>0</v>
      </c>
      <c r="W10" s="53">
        <f t="shared" si="10"/>
        <v>0</v>
      </c>
      <c r="X10" s="1">
        <f>'by E.K.'!M110</f>
        <v>0</v>
      </c>
      <c r="Y10" s="53" t="e">
        <f t="shared" si="11"/>
        <v>#DIV/0!</v>
      </c>
      <c r="Z10" s="1">
        <f>'by E.K.'!N110</f>
        <v>0</v>
      </c>
      <c r="AA10" s="53">
        <f t="shared" si="12"/>
        <v>0</v>
      </c>
      <c r="AB10" s="1">
        <f>'by E.K.'!O110</f>
        <v>0</v>
      </c>
      <c r="AC10" s="53" t="e">
        <f t="shared" si="13"/>
        <v>#DIV/0!</v>
      </c>
      <c r="AD10" s="1">
        <f>'by E.K.'!P110</f>
        <v>0</v>
      </c>
      <c r="AE10" s="53">
        <f t="shared" si="14"/>
        <v>0</v>
      </c>
      <c r="AF10" s="1">
        <f>'by E.K.'!Q110</f>
        <v>0</v>
      </c>
      <c r="AG10" s="53" t="e">
        <f t="shared" si="15"/>
        <v>#DIV/0!</v>
      </c>
      <c r="AH10" s="1">
        <f>'by E.K.'!R110</f>
        <v>0</v>
      </c>
      <c r="AI10" s="53" t="e">
        <f t="shared" si="16"/>
        <v>#DIV/0!</v>
      </c>
      <c r="AJ10" s="1">
        <f>'by E.K.'!T110</f>
        <v>0</v>
      </c>
      <c r="AK10" s="53">
        <f t="shared" si="17"/>
        <v>0</v>
      </c>
      <c r="AL10" s="1">
        <f>'by E.K.'!U110</f>
        <v>0</v>
      </c>
      <c r="AM10" s="53">
        <f t="shared" si="18"/>
        <v>0</v>
      </c>
      <c r="AN10" s="1">
        <f>'by E.K.'!V110</f>
        <v>0</v>
      </c>
      <c r="AO10" s="53">
        <f t="shared" si="19"/>
        <v>0</v>
      </c>
      <c r="AP10" s="1">
        <f>'by E.K.'!W110</f>
        <v>0</v>
      </c>
      <c r="AQ10" s="53">
        <f t="shared" si="20"/>
        <v>0</v>
      </c>
    </row>
    <row r="11" spans="1:54" x14ac:dyDescent="0.3">
      <c r="A11" s="1">
        <f>'by E.K.'!A111</f>
        <v>0</v>
      </c>
      <c r="B11" s="49">
        <f>'by E.K.'!B111</f>
        <v>0</v>
      </c>
      <c r="C11" s="53">
        <f t="shared" si="0"/>
        <v>0</v>
      </c>
      <c r="D11" s="49">
        <f>'by E.K.'!C111</f>
        <v>0</v>
      </c>
      <c r="E11" s="53" t="e">
        <f t="shared" si="1"/>
        <v>#DIV/0!</v>
      </c>
      <c r="F11" s="1">
        <f>'by E.K.'!D111</f>
        <v>0</v>
      </c>
      <c r="G11" s="53">
        <f t="shared" si="2"/>
        <v>0</v>
      </c>
      <c r="H11" s="1">
        <f>'by E.K.'!E111</f>
        <v>0</v>
      </c>
      <c r="I11" s="53">
        <f t="shared" si="3"/>
        <v>0</v>
      </c>
      <c r="J11" s="1">
        <f>'by E.K.'!F111</f>
        <v>0</v>
      </c>
      <c r="K11" s="53">
        <f t="shared" si="4"/>
        <v>0</v>
      </c>
      <c r="L11" s="1">
        <f>'by E.K.'!G111</f>
        <v>0</v>
      </c>
      <c r="M11" s="53">
        <f t="shared" si="5"/>
        <v>0</v>
      </c>
      <c r="N11" s="1">
        <f>'by E.K.'!H111</f>
        <v>0</v>
      </c>
      <c r="O11" s="53">
        <f t="shared" si="6"/>
        <v>0</v>
      </c>
      <c r="P11" s="1">
        <f>'by E.K.'!I111</f>
        <v>0</v>
      </c>
      <c r="Q11" s="53">
        <f t="shared" si="7"/>
        <v>0</v>
      </c>
      <c r="R11" s="1">
        <f>'by E.K.'!J111</f>
        <v>0</v>
      </c>
      <c r="S11" s="53">
        <f t="shared" si="8"/>
        <v>0</v>
      </c>
      <c r="T11" s="1">
        <f>'by E.K.'!K111</f>
        <v>0</v>
      </c>
      <c r="U11" s="53">
        <f t="shared" si="9"/>
        <v>0</v>
      </c>
      <c r="V11" s="1">
        <f>'by E.K.'!L111</f>
        <v>0</v>
      </c>
      <c r="W11" s="53">
        <f t="shared" si="10"/>
        <v>0</v>
      </c>
      <c r="X11" s="1">
        <f>'by E.K.'!M111</f>
        <v>0</v>
      </c>
      <c r="Y11" s="53" t="e">
        <f t="shared" si="11"/>
        <v>#DIV/0!</v>
      </c>
      <c r="Z11" s="1">
        <f>'by E.K.'!N111</f>
        <v>0</v>
      </c>
      <c r="AA11" s="53">
        <f t="shared" si="12"/>
        <v>0</v>
      </c>
      <c r="AB11" s="1">
        <f>'by E.K.'!O111</f>
        <v>0</v>
      </c>
      <c r="AC11" s="53" t="e">
        <f t="shared" si="13"/>
        <v>#DIV/0!</v>
      </c>
      <c r="AD11" s="1">
        <f>'by E.K.'!P111</f>
        <v>0</v>
      </c>
      <c r="AE11" s="53">
        <f t="shared" si="14"/>
        <v>0</v>
      </c>
      <c r="AF11" s="1">
        <f>'by E.K.'!Q111</f>
        <v>0</v>
      </c>
      <c r="AG11" s="53" t="e">
        <f t="shared" si="15"/>
        <v>#DIV/0!</v>
      </c>
      <c r="AH11" s="1">
        <f>'by E.K.'!R111</f>
        <v>0</v>
      </c>
      <c r="AI11" s="53" t="e">
        <f t="shared" si="16"/>
        <v>#DIV/0!</v>
      </c>
      <c r="AJ11" s="1">
        <f>'by E.K.'!T111</f>
        <v>0</v>
      </c>
      <c r="AK11" s="53">
        <f t="shared" si="17"/>
        <v>0</v>
      </c>
      <c r="AL11" s="1">
        <f>'by E.K.'!U111</f>
        <v>0</v>
      </c>
      <c r="AM11" s="53">
        <f t="shared" si="18"/>
        <v>0</v>
      </c>
      <c r="AN11" s="1">
        <f>'by E.K.'!V111</f>
        <v>0</v>
      </c>
      <c r="AO11" s="53">
        <f t="shared" si="19"/>
        <v>0</v>
      </c>
      <c r="AP11" s="1">
        <f>'by E.K.'!W111</f>
        <v>0</v>
      </c>
      <c r="AQ11" s="53">
        <f t="shared" si="20"/>
        <v>0</v>
      </c>
    </row>
    <row r="12" spans="1:54" x14ac:dyDescent="0.3">
      <c r="A12" s="1">
        <f>'by E.K.'!A112</f>
        <v>0</v>
      </c>
      <c r="B12" s="49">
        <f>'by E.K.'!B112</f>
        <v>0</v>
      </c>
      <c r="C12" s="53">
        <f t="shared" si="0"/>
        <v>0</v>
      </c>
      <c r="D12" s="49">
        <f>'by E.K.'!C112</f>
        <v>0</v>
      </c>
      <c r="E12" s="53" t="e">
        <f t="shared" si="1"/>
        <v>#DIV/0!</v>
      </c>
      <c r="F12" s="1">
        <f>'by E.K.'!D112</f>
        <v>0</v>
      </c>
      <c r="G12" s="53">
        <f t="shared" si="2"/>
        <v>0</v>
      </c>
      <c r="H12" s="1">
        <f>'by E.K.'!E112</f>
        <v>0</v>
      </c>
      <c r="I12" s="53">
        <f t="shared" si="3"/>
        <v>0</v>
      </c>
      <c r="J12" s="1">
        <f>'by E.K.'!F112</f>
        <v>0</v>
      </c>
      <c r="K12" s="53">
        <f t="shared" si="4"/>
        <v>0</v>
      </c>
      <c r="L12" s="1">
        <f>'by E.K.'!G112</f>
        <v>0</v>
      </c>
      <c r="M12" s="53">
        <f t="shared" si="5"/>
        <v>0</v>
      </c>
      <c r="N12" s="1">
        <f>'by E.K.'!H112</f>
        <v>0</v>
      </c>
      <c r="O12" s="53">
        <f t="shared" si="6"/>
        <v>0</v>
      </c>
      <c r="P12" s="1">
        <f>'by E.K.'!I112</f>
        <v>0</v>
      </c>
      <c r="Q12" s="53">
        <f t="shared" si="7"/>
        <v>0</v>
      </c>
      <c r="R12" s="1">
        <f>'by E.K.'!J112</f>
        <v>0</v>
      </c>
      <c r="S12" s="53">
        <f t="shared" si="8"/>
        <v>0</v>
      </c>
      <c r="T12" s="1">
        <f>'by E.K.'!K112</f>
        <v>0</v>
      </c>
      <c r="U12" s="53">
        <f t="shared" si="9"/>
        <v>0</v>
      </c>
      <c r="V12" s="1">
        <f>'by E.K.'!L112</f>
        <v>0</v>
      </c>
      <c r="W12" s="53">
        <f t="shared" si="10"/>
        <v>0</v>
      </c>
      <c r="X12" s="1">
        <f>'by E.K.'!M112</f>
        <v>0</v>
      </c>
      <c r="Y12" s="53" t="e">
        <f t="shared" si="11"/>
        <v>#DIV/0!</v>
      </c>
      <c r="Z12" s="1">
        <f>'by E.K.'!N112</f>
        <v>0</v>
      </c>
      <c r="AA12" s="53">
        <f t="shared" si="12"/>
        <v>0</v>
      </c>
      <c r="AB12" s="1">
        <f>'by E.K.'!O112</f>
        <v>0</v>
      </c>
      <c r="AC12" s="53" t="e">
        <f t="shared" si="13"/>
        <v>#DIV/0!</v>
      </c>
      <c r="AD12" s="1">
        <f>'by E.K.'!P112</f>
        <v>0</v>
      </c>
      <c r="AE12" s="53">
        <f t="shared" si="14"/>
        <v>0</v>
      </c>
      <c r="AF12" s="1">
        <f>'by E.K.'!Q112</f>
        <v>0</v>
      </c>
      <c r="AG12" s="53" t="e">
        <f t="shared" si="15"/>
        <v>#DIV/0!</v>
      </c>
      <c r="AH12" s="1">
        <f>'by E.K.'!R112</f>
        <v>0</v>
      </c>
      <c r="AI12" s="53" t="e">
        <f t="shared" si="16"/>
        <v>#DIV/0!</v>
      </c>
      <c r="AJ12" s="1">
        <f>'by E.K.'!T112</f>
        <v>0</v>
      </c>
      <c r="AK12" s="53">
        <f t="shared" si="17"/>
        <v>0</v>
      </c>
      <c r="AL12" s="1">
        <f>'by E.K.'!U112</f>
        <v>0</v>
      </c>
      <c r="AM12" s="53">
        <f t="shared" si="18"/>
        <v>0</v>
      </c>
      <c r="AN12" s="1">
        <f>'by E.K.'!V112</f>
        <v>0</v>
      </c>
      <c r="AO12" s="53">
        <f t="shared" si="19"/>
        <v>0</v>
      </c>
      <c r="AP12" s="1">
        <f>'by E.K.'!W112</f>
        <v>0</v>
      </c>
      <c r="AQ12" s="53">
        <f t="shared" si="20"/>
        <v>0</v>
      </c>
    </row>
    <row r="13" spans="1:54" x14ac:dyDescent="0.3">
      <c r="A13" s="1">
        <f>'by E.K.'!A113</f>
        <v>0</v>
      </c>
      <c r="B13" s="49">
        <f>'by E.K.'!B113</f>
        <v>0</v>
      </c>
      <c r="C13" s="53">
        <f t="shared" si="0"/>
        <v>0</v>
      </c>
      <c r="D13" s="49">
        <f>'by E.K.'!C113</f>
        <v>0</v>
      </c>
      <c r="E13" s="53" t="e">
        <f t="shared" si="1"/>
        <v>#DIV/0!</v>
      </c>
      <c r="F13" s="1">
        <f>'by E.K.'!D113</f>
        <v>0</v>
      </c>
      <c r="G13" s="53">
        <f t="shared" si="2"/>
        <v>0</v>
      </c>
      <c r="H13" s="1">
        <f>'by E.K.'!E113</f>
        <v>0</v>
      </c>
      <c r="I13" s="53">
        <f t="shared" si="3"/>
        <v>0</v>
      </c>
      <c r="J13" s="1">
        <f>'by E.K.'!F113</f>
        <v>0</v>
      </c>
      <c r="K13" s="53">
        <f t="shared" si="4"/>
        <v>0</v>
      </c>
      <c r="L13" s="1">
        <f>'by E.K.'!G113</f>
        <v>0</v>
      </c>
      <c r="M13" s="53">
        <f t="shared" si="5"/>
        <v>0</v>
      </c>
      <c r="N13" s="1">
        <f>'by E.K.'!H113</f>
        <v>0</v>
      </c>
      <c r="O13" s="53">
        <f t="shared" si="6"/>
        <v>0</v>
      </c>
      <c r="P13" s="1">
        <f>'by E.K.'!I113</f>
        <v>0</v>
      </c>
      <c r="Q13" s="53">
        <f t="shared" si="7"/>
        <v>0</v>
      </c>
      <c r="R13" s="1">
        <f>'by E.K.'!J113</f>
        <v>0</v>
      </c>
      <c r="S13" s="53">
        <f t="shared" si="8"/>
        <v>0</v>
      </c>
      <c r="T13" s="1">
        <f>'by E.K.'!K113</f>
        <v>0</v>
      </c>
      <c r="U13" s="53">
        <f t="shared" si="9"/>
        <v>0</v>
      </c>
      <c r="V13" s="1">
        <f>'by E.K.'!L113</f>
        <v>0</v>
      </c>
      <c r="W13" s="53">
        <f t="shared" si="10"/>
        <v>0</v>
      </c>
      <c r="X13" s="1">
        <f>'by E.K.'!M113</f>
        <v>0</v>
      </c>
      <c r="Y13" s="53" t="e">
        <f t="shared" si="11"/>
        <v>#DIV/0!</v>
      </c>
      <c r="Z13" s="1">
        <f>'by E.K.'!N113</f>
        <v>0</v>
      </c>
      <c r="AA13" s="53">
        <f t="shared" si="12"/>
        <v>0</v>
      </c>
      <c r="AB13" s="1">
        <f>'by E.K.'!O113</f>
        <v>0</v>
      </c>
      <c r="AC13" s="53" t="e">
        <f t="shared" si="13"/>
        <v>#DIV/0!</v>
      </c>
      <c r="AD13" s="1">
        <f>'by E.K.'!P113</f>
        <v>0</v>
      </c>
      <c r="AE13" s="53">
        <f t="shared" si="14"/>
        <v>0</v>
      </c>
      <c r="AF13" s="1">
        <f>'by E.K.'!Q113</f>
        <v>0</v>
      </c>
      <c r="AG13" s="53" t="e">
        <f t="shared" si="15"/>
        <v>#DIV/0!</v>
      </c>
      <c r="AH13" s="1">
        <f>'by E.K.'!R113</f>
        <v>0</v>
      </c>
      <c r="AI13" s="53" t="e">
        <f t="shared" si="16"/>
        <v>#DIV/0!</v>
      </c>
      <c r="AJ13" s="1">
        <f>'by E.K.'!T113</f>
        <v>0</v>
      </c>
      <c r="AK13" s="53">
        <f t="shared" si="17"/>
        <v>0</v>
      </c>
      <c r="AL13" s="1">
        <f>'by E.K.'!U113</f>
        <v>0</v>
      </c>
      <c r="AM13" s="53">
        <f t="shared" si="18"/>
        <v>0</v>
      </c>
      <c r="AN13" s="1">
        <f>'by E.K.'!V113</f>
        <v>0</v>
      </c>
      <c r="AO13" s="53">
        <f t="shared" si="19"/>
        <v>0</v>
      </c>
      <c r="AP13" s="1">
        <f>'by E.K.'!W113</f>
        <v>0</v>
      </c>
      <c r="AQ13" s="53">
        <f t="shared" si="20"/>
        <v>0</v>
      </c>
    </row>
    <row r="14" spans="1:54" x14ac:dyDescent="0.3">
      <c r="A14" s="1">
        <f>'by E.K.'!A114</f>
        <v>0</v>
      </c>
      <c r="B14" s="49">
        <f>'by E.K.'!B114</f>
        <v>0</v>
      </c>
      <c r="C14" s="53">
        <f t="shared" si="0"/>
        <v>0</v>
      </c>
      <c r="D14" s="49">
        <f>'by E.K.'!C114</f>
        <v>0</v>
      </c>
      <c r="E14" s="53" t="e">
        <f t="shared" si="1"/>
        <v>#DIV/0!</v>
      </c>
      <c r="F14" s="1">
        <f>'by E.K.'!D114</f>
        <v>0</v>
      </c>
      <c r="G14" s="53">
        <f t="shared" si="2"/>
        <v>0</v>
      </c>
      <c r="H14" s="1">
        <f>'by E.K.'!E114</f>
        <v>0</v>
      </c>
      <c r="I14" s="53">
        <f t="shared" si="3"/>
        <v>0</v>
      </c>
      <c r="J14" s="1">
        <f>'by E.K.'!F114</f>
        <v>0</v>
      </c>
      <c r="K14" s="53">
        <f t="shared" si="4"/>
        <v>0</v>
      </c>
      <c r="L14" s="1">
        <f>'by E.K.'!G114</f>
        <v>0</v>
      </c>
      <c r="M14" s="53">
        <f t="shared" si="5"/>
        <v>0</v>
      </c>
      <c r="N14" s="1">
        <f>'by E.K.'!H114</f>
        <v>0</v>
      </c>
      <c r="O14" s="53">
        <f t="shared" si="6"/>
        <v>0</v>
      </c>
      <c r="P14" s="1">
        <f>'by E.K.'!I114</f>
        <v>0</v>
      </c>
      <c r="Q14" s="53">
        <f t="shared" si="7"/>
        <v>0</v>
      </c>
      <c r="R14" s="1">
        <f>'by E.K.'!J114</f>
        <v>0</v>
      </c>
      <c r="S14" s="53">
        <f t="shared" si="8"/>
        <v>0</v>
      </c>
      <c r="T14" s="1">
        <f>'by E.K.'!K114</f>
        <v>0</v>
      </c>
      <c r="U14" s="53">
        <f t="shared" si="9"/>
        <v>0</v>
      </c>
      <c r="V14" s="1">
        <f>'by E.K.'!L114</f>
        <v>0</v>
      </c>
      <c r="W14" s="53">
        <f t="shared" si="10"/>
        <v>0</v>
      </c>
      <c r="X14" s="1">
        <f>'by E.K.'!M114</f>
        <v>0</v>
      </c>
      <c r="Y14" s="53" t="e">
        <f t="shared" si="11"/>
        <v>#DIV/0!</v>
      </c>
      <c r="Z14" s="1">
        <f>'by E.K.'!N114</f>
        <v>0</v>
      </c>
      <c r="AA14" s="53">
        <f t="shared" si="12"/>
        <v>0</v>
      </c>
      <c r="AB14" s="1">
        <f>'by E.K.'!O114</f>
        <v>0</v>
      </c>
      <c r="AC14" s="53" t="e">
        <f t="shared" si="13"/>
        <v>#DIV/0!</v>
      </c>
      <c r="AD14" s="1">
        <f>'by E.K.'!P114</f>
        <v>0</v>
      </c>
      <c r="AE14" s="53">
        <f t="shared" si="14"/>
        <v>0</v>
      </c>
      <c r="AF14" s="1">
        <f>'by E.K.'!Q114</f>
        <v>0</v>
      </c>
      <c r="AG14" s="53" t="e">
        <f t="shared" si="15"/>
        <v>#DIV/0!</v>
      </c>
      <c r="AH14" s="1">
        <f>'by E.K.'!R114</f>
        <v>0</v>
      </c>
      <c r="AI14" s="53" t="e">
        <f t="shared" si="16"/>
        <v>#DIV/0!</v>
      </c>
      <c r="AJ14" s="1">
        <f>'by E.K.'!T114</f>
        <v>0</v>
      </c>
      <c r="AK14" s="53">
        <f t="shared" si="17"/>
        <v>0</v>
      </c>
      <c r="AL14" s="1">
        <f>'by E.K.'!U114</f>
        <v>0</v>
      </c>
      <c r="AM14" s="53">
        <f t="shared" si="18"/>
        <v>0</v>
      </c>
      <c r="AN14" s="1">
        <f>'by E.K.'!V114</f>
        <v>0</v>
      </c>
      <c r="AO14" s="53">
        <f t="shared" si="19"/>
        <v>0</v>
      </c>
      <c r="AP14" s="1">
        <f>'by E.K.'!W114</f>
        <v>0</v>
      </c>
      <c r="AQ14" s="53">
        <f t="shared" si="20"/>
        <v>0</v>
      </c>
    </row>
    <row r="15" spans="1:54" x14ac:dyDescent="0.3">
      <c r="A15" s="1">
        <f>'by E.K.'!A115</f>
        <v>0</v>
      </c>
      <c r="B15" s="49">
        <f>'by E.K.'!B115</f>
        <v>0</v>
      </c>
      <c r="C15" s="53">
        <f t="shared" si="0"/>
        <v>0</v>
      </c>
      <c r="D15" s="49">
        <f>'by E.K.'!C115</f>
        <v>0</v>
      </c>
      <c r="E15" s="53" t="e">
        <f t="shared" si="1"/>
        <v>#DIV/0!</v>
      </c>
      <c r="F15" s="1">
        <f>'by E.K.'!D115</f>
        <v>0</v>
      </c>
      <c r="G15" s="53">
        <f t="shared" si="2"/>
        <v>0</v>
      </c>
      <c r="H15" s="1">
        <f>'by E.K.'!E115</f>
        <v>0</v>
      </c>
      <c r="I15" s="53">
        <f t="shared" si="3"/>
        <v>0</v>
      </c>
      <c r="J15" s="1">
        <f>'by E.K.'!F115</f>
        <v>0</v>
      </c>
      <c r="K15" s="53">
        <f t="shared" si="4"/>
        <v>0</v>
      </c>
      <c r="L15" s="1">
        <f>'by E.K.'!G115</f>
        <v>0</v>
      </c>
      <c r="M15" s="53">
        <f t="shared" si="5"/>
        <v>0</v>
      </c>
      <c r="N15" s="1">
        <f>'by E.K.'!H115</f>
        <v>0</v>
      </c>
      <c r="O15" s="53">
        <f t="shared" si="6"/>
        <v>0</v>
      </c>
      <c r="P15" s="1">
        <f>'by E.K.'!I115</f>
        <v>0</v>
      </c>
      <c r="Q15" s="53">
        <f t="shared" si="7"/>
        <v>0</v>
      </c>
      <c r="R15" s="1">
        <f>'by E.K.'!J115</f>
        <v>0</v>
      </c>
      <c r="S15" s="53">
        <f t="shared" si="8"/>
        <v>0</v>
      </c>
      <c r="T15" s="1">
        <f>'by E.K.'!K115</f>
        <v>0</v>
      </c>
      <c r="U15" s="53">
        <f t="shared" si="9"/>
        <v>0</v>
      </c>
      <c r="V15" s="1">
        <f>'by E.K.'!L115</f>
        <v>0</v>
      </c>
      <c r="W15" s="53">
        <f t="shared" si="10"/>
        <v>0</v>
      </c>
      <c r="X15" s="1">
        <f>'by E.K.'!M115</f>
        <v>0</v>
      </c>
      <c r="Y15" s="53" t="e">
        <f t="shared" si="11"/>
        <v>#DIV/0!</v>
      </c>
      <c r="Z15" s="1">
        <f>'by E.K.'!N115</f>
        <v>0</v>
      </c>
      <c r="AA15" s="53">
        <f t="shared" si="12"/>
        <v>0</v>
      </c>
      <c r="AB15" s="1">
        <f>'by E.K.'!O115</f>
        <v>0</v>
      </c>
      <c r="AC15" s="53" t="e">
        <f t="shared" si="13"/>
        <v>#DIV/0!</v>
      </c>
      <c r="AD15" s="1">
        <f>'by E.K.'!P115</f>
        <v>0</v>
      </c>
      <c r="AE15" s="53">
        <f t="shared" si="14"/>
        <v>0</v>
      </c>
      <c r="AF15" s="1">
        <f>'by E.K.'!Q115</f>
        <v>0</v>
      </c>
      <c r="AG15" s="53" t="e">
        <f t="shared" si="15"/>
        <v>#DIV/0!</v>
      </c>
      <c r="AH15" s="1">
        <f>'by E.K.'!R115</f>
        <v>0</v>
      </c>
      <c r="AI15" s="53" t="e">
        <f t="shared" si="16"/>
        <v>#DIV/0!</v>
      </c>
      <c r="AJ15" s="1">
        <f>'by E.K.'!T115</f>
        <v>0</v>
      </c>
      <c r="AK15" s="53">
        <f t="shared" si="17"/>
        <v>0</v>
      </c>
      <c r="AL15" s="1">
        <f>'by E.K.'!U115</f>
        <v>0</v>
      </c>
      <c r="AM15" s="53">
        <f t="shared" si="18"/>
        <v>0</v>
      </c>
      <c r="AN15" s="1">
        <f>'by E.K.'!V115</f>
        <v>0</v>
      </c>
      <c r="AO15" s="53">
        <f t="shared" si="19"/>
        <v>0</v>
      </c>
      <c r="AP15" s="1">
        <f>'by E.K.'!W115</f>
        <v>0</v>
      </c>
      <c r="AQ15" s="53">
        <f t="shared" si="20"/>
        <v>0</v>
      </c>
    </row>
    <row r="16" spans="1:54" x14ac:dyDescent="0.3">
      <c r="A16" s="1">
        <f>'by E.K.'!A116</f>
        <v>0</v>
      </c>
      <c r="B16" s="49">
        <f>'by E.K.'!B116</f>
        <v>0</v>
      </c>
      <c r="C16" s="53">
        <f t="shared" si="0"/>
        <v>0</v>
      </c>
      <c r="D16" s="49">
        <f>'by E.K.'!C116</f>
        <v>0</v>
      </c>
      <c r="E16" s="53" t="e">
        <f t="shared" si="1"/>
        <v>#DIV/0!</v>
      </c>
      <c r="F16" s="1">
        <f>'by E.K.'!D116</f>
        <v>0</v>
      </c>
      <c r="G16" s="53">
        <f t="shared" si="2"/>
        <v>0</v>
      </c>
      <c r="H16" s="1">
        <f>'by E.K.'!E116</f>
        <v>0</v>
      </c>
      <c r="I16" s="53">
        <f t="shared" si="3"/>
        <v>0</v>
      </c>
      <c r="J16" s="1">
        <f>'by E.K.'!F116</f>
        <v>0</v>
      </c>
      <c r="K16" s="53">
        <f t="shared" si="4"/>
        <v>0</v>
      </c>
      <c r="L16" s="1">
        <f>'by E.K.'!G116</f>
        <v>0</v>
      </c>
      <c r="M16" s="53">
        <f t="shared" si="5"/>
        <v>0</v>
      </c>
      <c r="N16" s="1">
        <f>'by E.K.'!H116</f>
        <v>0</v>
      </c>
      <c r="O16" s="53">
        <f t="shared" si="6"/>
        <v>0</v>
      </c>
      <c r="P16" s="1">
        <f>'by E.K.'!I116</f>
        <v>0</v>
      </c>
      <c r="Q16" s="53">
        <f t="shared" si="7"/>
        <v>0</v>
      </c>
      <c r="R16" s="1">
        <f>'by E.K.'!J116</f>
        <v>0</v>
      </c>
      <c r="S16" s="53">
        <f t="shared" si="8"/>
        <v>0</v>
      </c>
      <c r="T16" s="1">
        <f>'by E.K.'!K116</f>
        <v>0</v>
      </c>
      <c r="U16" s="53">
        <f t="shared" si="9"/>
        <v>0</v>
      </c>
      <c r="V16" s="1">
        <f>'by E.K.'!L116</f>
        <v>0</v>
      </c>
      <c r="W16" s="53">
        <f t="shared" si="10"/>
        <v>0</v>
      </c>
      <c r="X16" s="1">
        <f>'by E.K.'!M116</f>
        <v>0</v>
      </c>
      <c r="Y16" s="53" t="e">
        <f t="shared" si="11"/>
        <v>#DIV/0!</v>
      </c>
      <c r="Z16" s="1">
        <f>'by E.K.'!N116</f>
        <v>0</v>
      </c>
      <c r="AA16" s="53">
        <f t="shared" si="12"/>
        <v>0</v>
      </c>
      <c r="AB16" s="1">
        <f>'by E.K.'!O116</f>
        <v>0</v>
      </c>
      <c r="AC16" s="53" t="e">
        <f t="shared" si="13"/>
        <v>#DIV/0!</v>
      </c>
      <c r="AD16" s="1">
        <f>'by E.K.'!P116</f>
        <v>0</v>
      </c>
      <c r="AE16" s="53">
        <f t="shared" si="14"/>
        <v>0</v>
      </c>
      <c r="AF16" s="1">
        <f>'by E.K.'!Q116</f>
        <v>0</v>
      </c>
      <c r="AG16" s="53" t="e">
        <f t="shared" si="15"/>
        <v>#DIV/0!</v>
      </c>
      <c r="AH16" s="1">
        <f>'by E.K.'!R116</f>
        <v>0</v>
      </c>
      <c r="AI16" s="53" t="e">
        <f t="shared" si="16"/>
        <v>#DIV/0!</v>
      </c>
      <c r="AJ16" s="1">
        <f>'by E.K.'!T116</f>
        <v>0</v>
      </c>
      <c r="AK16" s="53">
        <f t="shared" si="17"/>
        <v>0</v>
      </c>
      <c r="AL16" s="1">
        <f>'by E.K.'!U116</f>
        <v>0</v>
      </c>
      <c r="AM16" s="53">
        <f t="shared" si="18"/>
        <v>0</v>
      </c>
      <c r="AN16" s="1">
        <f>'by E.K.'!V116</f>
        <v>0</v>
      </c>
      <c r="AO16" s="53">
        <f t="shared" si="19"/>
        <v>0</v>
      </c>
      <c r="AP16" s="1">
        <f>'by E.K.'!W116</f>
        <v>0</v>
      </c>
      <c r="AQ16" s="53">
        <f t="shared" si="20"/>
        <v>0</v>
      </c>
    </row>
    <row r="17" spans="1:55" x14ac:dyDescent="0.3">
      <c r="A17" s="1">
        <f>'by E.K.'!A117</f>
        <v>0</v>
      </c>
      <c r="B17" s="49">
        <f>'by E.K.'!B117</f>
        <v>0</v>
      </c>
      <c r="C17" s="53">
        <f t="shared" si="0"/>
        <v>0</v>
      </c>
      <c r="D17" s="49">
        <f>'by E.K.'!C117</f>
        <v>0</v>
      </c>
      <c r="E17" s="53" t="e">
        <f t="shared" si="1"/>
        <v>#DIV/0!</v>
      </c>
      <c r="F17" s="1">
        <f>'by E.K.'!D117</f>
        <v>0</v>
      </c>
      <c r="G17" s="53">
        <f t="shared" si="2"/>
        <v>0</v>
      </c>
      <c r="H17" s="1">
        <f>'by E.K.'!E117</f>
        <v>0</v>
      </c>
      <c r="I17" s="53">
        <f t="shared" si="3"/>
        <v>0</v>
      </c>
      <c r="J17" s="1">
        <f>'by E.K.'!F117</f>
        <v>0</v>
      </c>
      <c r="K17" s="53">
        <f t="shared" si="4"/>
        <v>0</v>
      </c>
      <c r="L17" s="1">
        <f>'by E.K.'!G117</f>
        <v>0</v>
      </c>
      <c r="M17" s="53">
        <f t="shared" si="5"/>
        <v>0</v>
      </c>
      <c r="N17" s="1">
        <f>'by E.K.'!H117</f>
        <v>0</v>
      </c>
      <c r="O17" s="53">
        <f t="shared" si="6"/>
        <v>0</v>
      </c>
      <c r="P17" s="1">
        <f>'by E.K.'!I117</f>
        <v>0</v>
      </c>
      <c r="Q17" s="53">
        <f t="shared" si="7"/>
        <v>0</v>
      </c>
      <c r="R17" s="1">
        <f>'by E.K.'!J117</f>
        <v>0</v>
      </c>
      <c r="S17" s="53">
        <f t="shared" si="8"/>
        <v>0</v>
      </c>
      <c r="T17" s="1">
        <f>'by E.K.'!K117</f>
        <v>0</v>
      </c>
      <c r="U17" s="53">
        <f t="shared" si="9"/>
        <v>0</v>
      </c>
      <c r="V17" s="1">
        <f>'by E.K.'!L117</f>
        <v>0</v>
      </c>
      <c r="W17" s="53">
        <f t="shared" si="10"/>
        <v>0</v>
      </c>
      <c r="X17" s="1">
        <f>'by E.K.'!M117</f>
        <v>0</v>
      </c>
      <c r="Y17" s="53" t="e">
        <f t="shared" si="11"/>
        <v>#DIV/0!</v>
      </c>
      <c r="Z17" s="1">
        <f>'by E.K.'!N117</f>
        <v>0</v>
      </c>
      <c r="AA17" s="53">
        <f t="shared" si="12"/>
        <v>0</v>
      </c>
      <c r="AB17" s="1">
        <f>'by E.K.'!O117</f>
        <v>0</v>
      </c>
      <c r="AC17" s="53" t="e">
        <f t="shared" si="13"/>
        <v>#DIV/0!</v>
      </c>
      <c r="AD17" s="1">
        <f>'by E.K.'!P117</f>
        <v>0</v>
      </c>
      <c r="AE17" s="53">
        <f t="shared" si="14"/>
        <v>0</v>
      </c>
      <c r="AF17" s="1">
        <f>'by E.K.'!Q117</f>
        <v>0</v>
      </c>
      <c r="AG17" s="53" t="e">
        <f t="shared" si="15"/>
        <v>#DIV/0!</v>
      </c>
      <c r="AH17" s="1">
        <f>'by E.K.'!R117</f>
        <v>0</v>
      </c>
      <c r="AI17" s="53" t="e">
        <f t="shared" si="16"/>
        <v>#DIV/0!</v>
      </c>
      <c r="AJ17" s="1">
        <f>'by E.K.'!T117</f>
        <v>0</v>
      </c>
      <c r="AK17" s="53">
        <f t="shared" si="17"/>
        <v>0</v>
      </c>
      <c r="AL17" s="1">
        <f>'by E.K.'!U117</f>
        <v>0</v>
      </c>
      <c r="AM17" s="53">
        <f t="shared" si="18"/>
        <v>0</v>
      </c>
      <c r="AN17" s="1">
        <f>'by E.K.'!V117</f>
        <v>0</v>
      </c>
      <c r="AO17" s="53">
        <f t="shared" si="19"/>
        <v>0</v>
      </c>
      <c r="AP17" s="1">
        <f>'by E.K.'!W117</f>
        <v>0</v>
      </c>
      <c r="AQ17" s="53">
        <f t="shared" si="20"/>
        <v>0</v>
      </c>
    </row>
    <row r="18" spans="1:55" x14ac:dyDescent="0.3">
      <c r="A18" s="1">
        <f>'by E.K.'!A118</f>
        <v>0</v>
      </c>
      <c r="B18" s="49">
        <f>'by E.K.'!B118</f>
        <v>0</v>
      </c>
      <c r="C18" s="53">
        <f t="shared" si="0"/>
        <v>0</v>
      </c>
      <c r="D18" s="49">
        <f>'by E.K.'!C118</f>
        <v>0</v>
      </c>
      <c r="E18" s="53" t="e">
        <f t="shared" si="1"/>
        <v>#DIV/0!</v>
      </c>
      <c r="F18" s="1">
        <f>'by E.K.'!D118</f>
        <v>0</v>
      </c>
      <c r="G18" s="53">
        <f t="shared" si="2"/>
        <v>0</v>
      </c>
      <c r="H18" s="1">
        <f>'by E.K.'!E118</f>
        <v>0</v>
      </c>
      <c r="I18" s="53">
        <f t="shared" si="3"/>
        <v>0</v>
      </c>
      <c r="J18" s="1">
        <f>'by E.K.'!F118</f>
        <v>0</v>
      </c>
      <c r="K18" s="53">
        <f t="shared" si="4"/>
        <v>0</v>
      </c>
      <c r="L18" s="1">
        <f>'by E.K.'!G118</f>
        <v>0</v>
      </c>
      <c r="M18" s="53">
        <f t="shared" si="5"/>
        <v>0</v>
      </c>
      <c r="N18" s="1">
        <f>'by E.K.'!H118</f>
        <v>0</v>
      </c>
      <c r="O18" s="53">
        <f t="shared" si="6"/>
        <v>0</v>
      </c>
      <c r="P18" s="1">
        <f>'by E.K.'!I118</f>
        <v>0</v>
      </c>
      <c r="Q18" s="53">
        <f t="shared" si="7"/>
        <v>0</v>
      </c>
      <c r="R18" s="1">
        <f>'by E.K.'!J118</f>
        <v>0</v>
      </c>
      <c r="S18" s="53">
        <f t="shared" si="8"/>
        <v>0</v>
      </c>
      <c r="T18" s="1">
        <f>'by E.K.'!K118</f>
        <v>0</v>
      </c>
      <c r="U18" s="53">
        <f t="shared" si="9"/>
        <v>0</v>
      </c>
      <c r="V18" s="1">
        <f>'by E.K.'!L118</f>
        <v>0</v>
      </c>
      <c r="W18" s="53">
        <f t="shared" si="10"/>
        <v>0</v>
      </c>
      <c r="X18" s="1">
        <f>'by E.K.'!M118</f>
        <v>0</v>
      </c>
      <c r="Y18" s="53" t="e">
        <f t="shared" si="11"/>
        <v>#DIV/0!</v>
      </c>
      <c r="Z18" s="1">
        <f>'by E.K.'!N118</f>
        <v>0</v>
      </c>
      <c r="AA18" s="53">
        <f t="shared" si="12"/>
        <v>0</v>
      </c>
      <c r="AB18" s="1">
        <f>'by E.K.'!O118</f>
        <v>0</v>
      </c>
      <c r="AC18" s="53" t="e">
        <f t="shared" si="13"/>
        <v>#DIV/0!</v>
      </c>
      <c r="AD18" s="1">
        <f>'by E.K.'!P118</f>
        <v>0</v>
      </c>
      <c r="AE18" s="53">
        <f t="shared" si="14"/>
        <v>0</v>
      </c>
      <c r="AF18" s="1">
        <f>'by E.K.'!Q118</f>
        <v>0</v>
      </c>
      <c r="AG18" s="53" t="e">
        <f t="shared" si="15"/>
        <v>#DIV/0!</v>
      </c>
      <c r="AH18" s="1">
        <f>'by E.K.'!R118</f>
        <v>0</v>
      </c>
      <c r="AI18" s="53" t="e">
        <f t="shared" si="16"/>
        <v>#DIV/0!</v>
      </c>
      <c r="AJ18" s="1">
        <f>'by E.K.'!T118</f>
        <v>0</v>
      </c>
      <c r="AK18" s="53">
        <f t="shared" si="17"/>
        <v>0</v>
      </c>
      <c r="AL18" s="1">
        <f>'by E.K.'!U118</f>
        <v>0</v>
      </c>
      <c r="AM18" s="53">
        <f t="shared" si="18"/>
        <v>0</v>
      </c>
      <c r="AN18" s="1">
        <f>'by E.K.'!V118</f>
        <v>0</v>
      </c>
      <c r="AO18" s="53">
        <f t="shared" si="19"/>
        <v>0</v>
      </c>
      <c r="AP18" s="1">
        <f>'by E.K.'!W118</f>
        <v>0</v>
      </c>
      <c r="AQ18" s="53">
        <f t="shared" si="20"/>
        <v>0</v>
      </c>
    </row>
    <row r="19" spans="1:55" x14ac:dyDescent="0.3">
      <c r="A19" s="1">
        <f>'by E.K.'!A119</f>
        <v>0</v>
      </c>
      <c r="B19" s="49">
        <f>'by E.K.'!B119</f>
        <v>0</v>
      </c>
      <c r="C19" s="53">
        <f t="shared" si="0"/>
        <v>0</v>
      </c>
      <c r="D19" s="49">
        <f>'by E.K.'!C119</f>
        <v>0</v>
      </c>
      <c r="E19" s="53" t="e">
        <f t="shared" si="1"/>
        <v>#DIV/0!</v>
      </c>
      <c r="F19" s="1">
        <f>'by E.K.'!D119</f>
        <v>0</v>
      </c>
      <c r="G19" s="53">
        <f t="shared" si="2"/>
        <v>0</v>
      </c>
      <c r="H19" s="1">
        <f>'by E.K.'!E119</f>
        <v>0</v>
      </c>
      <c r="I19" s="53">
        <f t="shared" si="3"/>
        <v>0</v>
      </c>
      <c r="J19" s="1">
        <f>'by E.K.'!F119</f>
        <v>0</v>
      </c>
      <c r="K19" s="53">
        <f t="shared" si="4"/>
        <v>0</v>
      </c>
      <c r="L19" s="1">
        <f>'by E.K.'!G119</f>
        <v>0</v>
      </c>
      <c r="M19" s="53">
        <f t="shared" si="5"/>
        <v>0</v>
      </c>
      <c r="N19" s="1">
        <f>'by E.K.'!H119</f>
        <v>0</v>
      </c>
      <c r="O19" s="53">
        <f t="shared" si="6"/>
        <v>0</v>
      </c>
      <c r="P19" s="1">
        <f>'by E.K.'!I119</f>
        <v>0</v>
      </c>
      <c r="Q19" s="53">
        <f t="shared" si="7"/>
        <v>0</v>
      </c>
      <c r="R19" s="1">
        <f>'by E.K.'!J119</f>
        <v>0</v>
      </c>
      <c r="S19" s="53">
        <f t="shared" si="8"/>
        <v>0</v>
      </c>
      <c r="T19" s="1">
        <f>'by E.K.'!K119</f>
        <v>0</v>
      </c>
      <c r="U19" s="53">
        <f t="shared" si="9"/>
        <v>0</v>
      </c>
      <c r="V19" s="1">
        <f>'by E.K.'!L119</f>
        <v>0</v>
      </c>
      <c r="W19" s="53">
        <f t="shared" si="10"/>
        <v>0</v>
      </c>
      <c r="X19" s="1">
        <f>'by E.K.'!M119</f>
        <v>0</v>
      </c>
      <c r="Y19" s="53" t="e">
        <f t="shared" si="11"/>
        <v>#DIV/0!</v>
      </c>
      <c r="Z19" s="1">
        <f>'by E.K.'!N119</f>
        <v>0</v>
      </c>
      <c r="AA19" s="53">
        <f t="shared" si="12"/>
        <v>0</v>
      </c>
      <c r="AB19" s="1">
        <f>'by E.K.'!O119</f>
        <v>0</v>
      </c>
      <c r="AC19" s="53" t="e">
        <f t="shared" si="13"/>
        <v>#DIV/0!</v>
      </c>
      <c r="AD19" s="1">
        <f>'by E.K.'!P119</f>
        <v>0</v>
      </c>
      <c r="AE19" s="53">
        <f t="shared" si="14"/>
        <v>0</v>
      </c>
      <c r="AF19" s="1">
        <f>'by E.K.'!Q119</f>
        <v>0</v>
      </c>
      <c r="AG19" s="53" t="e">
        <f t="shared" si="15"/>
        <v>#DIV/0!</v>
      </c>
      <c r="AH19" s="1">
        <f>'by E.K.'!R119</f>
        <v>0</v>
      </c>
      <c r="AI19" s="53" t="e">
        <f t="shared" si="16"/>
        <v>#DIV/0!</v>
      </c>
      <c r="AJ19" s="1">
        <f>'by E.K.'!T119</f>
        <v>0</v>
      </c>
      <c r="AK19" s="53">
        <f t="shared" si="17"/>
        <v>0</v>
      </c>
      <c r="AL19" s="1">
        <f>'by E.K.'!U119</f>
        <v>0</v>
      </c>
      <c r="AM19" s="53">
        <f t="shared" si="18"/>
        <v>0</v>
      </c>
      <c r="AN19" s="1">
        <f>'by E.K.'!V119</f>
        <v>0</v>
      </c>
      <c r="AO19" s="53">
        <f t="shared" si="19"/>
        <v>0</v>
      </c>
      <c r="AP19" s="1">
        <f>'by E.K.'!W119</f>
        <v>0</v>
      </c>
      <c r="AQ19" s="53">
        <f t="shared" si="20"/>
        <v>0</v>
      </c>
    </row>
    <row r="20" spans="1:55" x14ac:dyDescent="0.3">
      <c r="A20" s="1">
        <f>'by E.K.'!A120</f>
        <v>0</v>
      </c>
      <c r="B20" s="49">
        <f>'by E.K.'!B120</f>
        <v>0</v>
      </c>
      <c r="C20" s="53">
        <f t="shared" si="0"/>
        <v>0</v>
      </c>
      <c r="D20" s="49">
        <f>'by E.K.'!C120</f>
        <v>0</v>
      </c>
      <c r="E20" s="53" t="e">
        <f t="shared" si="1"/>
        <v>#DIV/0!</v>
      </c>
      <c r="F20" s="1">
        <f>'by E.K.'!D120</f>
        <v>0</v>
      </c>
      <c r="G20" s="53">
        <f t="shared" si="2"/>
        <v>0</v>
      </c>
      <c r="H20" s="1">
        <f>'by E.K.'!E120</f>
        <v>0</v>
      </c>
      <c r="I20" s="53">
        <f t="shared" si="3"/>
        <v>0</v>
      </c>
      <c r="J20" s="1">
        <f>'by E.K.'!F120</f>
        <v>0</v>
      </c>
      <c r="K20" s="53">
        <f t="shared" si="4"/>
        <v>0</v>
      </c>
      <c r="L20" s="1">
        <f>'by E.K.'!G120</f>
        <v>0</v>
      </c>
      <c r="M20" s="53">
        <f t="shared" si="5"/>
        <v>0</v>
      </c>
      <c r="N20" s="1">
        <f>'by E.K.'!H120</f>
        <v>0</v>
      </c>
      <c r="O20" s="53">
        <f t="shared" si="6"/>
        <v>0</v>
      </c>
      <c r="P20" s="1">
        <f>'by E.K.'!I120</f>
        <v>0</v>
      </c>
      <c r="Q20" s="53">
        <f t="shared" si="7"/>
        <v>0</v>
      </c>
      <c r="R20" s="1">
        <f>'by E.K.'!J120</f>
        <v>0</v>
      </c>
      <c r="S20" s="53">
        <f t="shared" si="8"/>
        <v>0</v>
      </c>
      <c r="T20" s="1">
        <f>'by E.K.'!K120</f>
        <v>0</v>
      </c>
      <c r="U20" s="53">
        <f t="shared" si="9"/>
        <v>0</v>
      </c>
      <c r="V20" s="1">
        <f>'by E.K.'!L120</f>
        <v>0</v>
      </c>
      <c r="W20" s="53">
        <f t="shared" si="10"/>
        <v>0</v>
      </c>
      <c r="X20" s="1">
        <f>'by E.K.'!M120</f>
        <v>0</v>
      </c>
      <c r="Y20" s="53" t="e">
        <f t="shared" si="11"/>
        <v>#DIV/0!</v>
      </c>
      <c r="Z20" s="1">
        <f>'by E.K.'!N120</f>
        <v>0</v>
      </c>
      <c r="AA20" s="53">
        <f t="shared" si="12"/>
        <v>0</v>
      </c>
      <c r="AB20" s="1">
        <f>'by E.K.'!O120</f>
        <v>0</v>
      </c>
      <c r="AC20" s="53" t="e">
        <f t="shared" si="13"/>
        <v>#DIV/0!</v>
      </c>
      <c r="AD20" s="1">
        <f>'by E.K.'!P120</f>
        <v>0</v>
      </c>
      <c r="AE20" s="53">
        <f t="shared" si="14"/>
        <v>0</v>
      </c>
      <c r="AF20" s="1">
        <f>'by E.K.'!Q120</f>
        <v>0</v>
      </c>
      <c r="AG20" s="53" t="e">
        <f t="shared" si="15"/>
        <v>#DIV/0!</v>
      </c>
      <c r="AH20" s="1">
        <f>'by E.K.'!R120</f>
        <v>0</v>
      </c>
      <c r="AI20" s="53" t="e">
        <f t="shared" si="16"/>
        <v>#DIV/0!</v>
      </c>
      <c r="AJ20" s="1">
        <f>'by E.K.'!T120</f>
        <v>0</v>
      </c>
      <c r="AK20" s="53">
        <f t="shared" si="17"/>
        <v>0</v>
      </c>
      <c r="AL20" s="1">
        <f>'by E.K.'!U120</f>
        <v>0</v>
      </c>
      <c r="AM20" s="53">
        <f t="shared" si="18"/>
        <v>0</v>
      </c>
      <c r="AN20" s="1">
        <f>'by E.K.'!V120</f>
        <v>0</v>
      </c>
      <c r="AO20" s="53">
        <f t="shared" si="19"/>
        <v>0</v>
      </c>
      <c r="AP20" s="1">
        <f>'by E.K.'!W120</f>
        <v>0</v>
      </c>
      <c r="AQ20" s="53">
        <f t="shared" si="20"/>
        <v>0</v>
      </c>
    </row>
    <row r="21" spans="1:55" x14ac:dyDescent="0.3">
      <c r="A21" s="1">
        <f>'by E.K.'!A121</f>
        <v>0</v>
      </c>
      <c r="B21" s="49">
        <f>'by E.K.'!B121</f>
        <v>0</v>
      </c>
      <c r="C21" s="53">
        <f t="shared" si="0"/>
        <v>0</v>
      </c>
      <c r="D21" s="49">
        <f>'by E.K.'!C121</f>
        <v>0</v>
      </c>
      <c r="E21" s="53" t="e">
        <f t="shared" si="1"/>
        <v>#DIV/0!</v>
      </c>
      <c r="F21" s="1">
        <f>'by E.K.'!D121</f>
        <v>0</v>
      </c>
      <c r="G21" s="53">
        <f t="shared" si="2"/>
        <v>0</v>
      </c>
      <c r="H21" s="1">
        <f>'by E.K.'!E121</f>
        <v>0</v>
      </c>
      <c r="I21" s="53">
        <f t="shared" si="3"/>
        <v>0</v>
      </c>
      <c r="J21" s="1">
        <f>'by E.K.'!F121</f>
        <v>0</v>
      </c>
      <c r="K21" s="53">
        <f t="shared" si="4"/>
        <v>0</v>
      </c>
      <c r="L21" s="1">
        <f>'by E.K.'!G121</f>
        <v>0</v>
      </c>
      <c r="M21" s="53">
        <f t="shared" si="5"/>
        <v>0</v>
      </c>
      <c r="N21" s="1">
        <f>'by E.K.'!H121</f>
        <v>0</v>
      </c>
      <c r="O21" s="53">
        <f t="shared" si="6"/>
        <v>0</v>
      </c>
      <c r="P21" s="1">
        <f>'by E.K.'!I121</f>
        <v>0</v>
      </c>
      <c r="Q21" s="53">
        <f t="shared" si="7"/>
        <v>0</v>
      </c>
      <c r="R21" s="1">
        <f>'by E.K.'!J121</f>
        <v>0</v>
      </c>
      <c r="S21" s="53">
        <f t="shared" si="8"/>
        <v>0</v>
      </c>
      <c r="T21" s="1">
        <f>'by E.K.'!K121</f>
        <v>0</v>
      </c>
      <c r="U21" s="53">
        <f t="shared" si="9"/>
        <v>0</v>
      </c>
      <c r="V21" s="1">
        <f>'by E.K.'!L121</f>
        <v>0</v>
      </c>
      <c r="W21" s="53">
        <f t="shared" si="10"/>
        <v>0</v>
      </c>
      <c r="X21" s="1">
        <f>'by E.K.'!M121</f>
        <v>0</v>
      </c>
      <c r="Y21" s="53" t="e">
        <f t="shared" si="11"/>
        <v>#DIV/0!</v>
      </c>
      <c r="Z21" s="1">
        <f>'by E.K.'!N121</f>
        <v>0</v>
      </c>
      <c r="AA21" s="53">
        <f t="shared" si="12"/>
        <v>0</v>
      </c>
      <c r="AB21" s="1">
        <f>'by E.K.'!O121</f>
        <v>0</v>
      </c>
      <c r="AC21" s="53" t="e">
        <f t="shared" si="13"/>
        <v>#DIV/0!</v>
      </c>
      <c r="AD21" s="1">
        <f>'by E.K.'!P121</f>
        <v>0</v>
      </c>
      <c r="AE21" s="53">
        <f t="shared" si="14"/>
        <v>0</v>
      </c>
      <c r="AF21" s="1">
        <f>'by E.K.'!Q121</f>
        <v>0</v>
      </c>
      <c r="AG21" s="53" t="e">
        <f t="shared" si="15"/>
        <v>#DIV/0!</v>
      </c>
      <c r="AH21" s="1">
        <f>'by E.K.'!R121</f>
        <v>0</v>
      </c>
      <c r="AI21" s="53" t="e">
        <f t="shared" si="16"/>
        <v>#DIV/0!</v>
      </c>
      <c r="AJ21" s="1">
        <f>'by E.K.'!T121</f>
        <v>0</v>
      </c>
      <c r="AK21" s="53">
        <f t="shared" si="17"/>
        <v>0</v>
      </c>
      <c r="AL21" s="1">
        <f>'by E.K.'!U121</f>
        <v>0</v>
      </c>
      <c r="AM21" s="53">
        <f t="shared" si="18"/>
        <v>0</v>
      </c>
      <c r="AN21" s="1">
        <f>'by E.K.'!V121</f>
        <v>0</v>
      </c>
      <c r="AO21" s="53">
        <f t="shared" si="19"/>
        <v>0</v>
      </c>
      <c r="AP21" s="1">
        <f>'by E.K.'!W121</f>
        <v>0</v>
      </c>
      <c r="AQ21" s="53">
        <f t="shared" si="20"/>
        <v>0</v>
      </c>
    </row>
    <row r="22" spans="1:55" x14ac:dyDescent="0.3">
      <c r="A22" s="1">
        <f>'by E.K.'!A122</f>
        <v>0</v>
      </c>
      <c r="B22" s="49">
        <f>'by E.K.'!B122</f>
        <v>0</v>
      </c>
      <c r="C22" s="53">
        <f t="shared" si="0"/>
        <v>0</v>
      </c>
      <c r="D22" s="49">
        <f>'by E.K.'!C122</f>
        <v>0</v>
      </c>
      <c r="E22" s="53" t="e">
        <f t="shared" si="1"/>
        <v>#DIV/0!</v>
      </c>
      <c r="F22" s="1">
        <f>'by E.K.'!D122</f>
        <v>0</v>
      </c>
      <c r="G22" s="53">
        <f t="shared" si="2"/>
        <v>0</v>
      </c>
      <c r="H22" s="1">
        <f>'by E.K.'!E122</f>
        <v>0</v>
      </c>
      <c r="I22" s="53">
        <f t="shared" si="3"/>
        <v>0</v>
      </c>
      <c r="J22" s="1">
        <f>'by E.K.'!F122</f>
        <v>0</v>
      </c>
      <c r="K22" s="53">
        <f t="shared" si="4"/>
        <v>0</v>
      </c>
      <c r="L22" s="1">
        <f>'by E.K.'!G122</f>
        <v>0</v>
      </c>
      <c r="M22" s="53">
        <f t="shared" si="5"/>
        <v>0</v>
      </c>
      <c r="N22" s="1">
        <f>'by E.K.'!H122</f>
        <v>0</v>
      </c>
      <c r="O22" s="53">
        <f t="shared" si="6"/>
        <v>0</v>
      </c>
      <c r="P22" s="1">
        <f>'by E.K.'!I122</f>
        <v>0</v>
      </c>
      <c r="Q22" s="53">
        <f t="shared" si="7"/>
        <v>0</v>
      </c>
      <c r="R22" s="1">
        <f>'by E.K.'!J122</f>
        <v>0</v>
      </c>
      <c r="S22" s="53">
        <f t="shared" si="8"/>
        <v>0</v>
      </c>
      <c r="T22" s="1">
        <f>'by E.K.'!K122</f>
        <v>0</v>
      </c>
      <c r="U22" s="53">
        <f t="shared" si="9"/>
        <v>0</v>
      </c>
      <c r="V22" s="1">
        <f>'by E.K.'!L122</f>
        <v>0</v>
      </c>
      <c r="W22" s="53">
        <f t="shared" si="10"/>
        <v>0</v>
      </c>
      <c r="X22" s="1">
        <f>'by E.K.'!M122</f>
        <v>0</v>
      </c>
      <c r="Y22" s="53" t="e">
        <f t="shared" si="11"/>
        <v>#DIV/0!</v>
      </c>
      <c r="Z22" s="1">
        <f>'by E.K.'!N122</f>
        <v>0</v>
      </c>
      <c r="AA22" s="53">
        <f t="shared" si="12"/>
        <v>0</v>
      </c>
      <c r="AB22" s="1">
        <f>'by E.K.'!O122</f>
        <v>0</v>
      </c>
      <c r="AC22" s="53" t="e">
        <f t="shared" si="13"/>
        <v>#DIV/0!</v>
      </c>
      <c r="AD22" s="1">
        <f>'by E.K.'!P122</f>
        <v>0</v>
      </c>
      <c r="AE22" s="53">
        <f t="shared" si="14"/>
        <v>0</v>
      </c>
      <c r="AF22" s="1">
        <f>'by E.K.'!Q122</f>
        <v>0</v>
      </c>
      <c r="AG22" s="53" t="e">
        <f t="shared" si="15"/>
        <v>#DIV/0!</v>
      </c>
      <c r="AH22" s="1">
        <f>'by E.K.'!R122</f>
        <v>0</v>
      </c>
      <c r="AI22" s="53" t="e">
        <f t="shared" si="16"/>
        <v>#DIV/0!</v>
      </c>
      <c r="AJ22" s="1">
        <f>'by E.K.'!T122</f>
        <v>0</v>
      </c>
      <c r="AK22" s="53">
        <f t="shared" si="17"/>
        <v>0</v>
      </c>
      <c r="AL22" s="1">
        <f>'by E.K.'!U122</f>
        <v>0</v>
      </c>
      <c r="AM22" s="53">
        <f t="shared" si="18"/>
        <v>0</v>
      </c>
      <c r="AN22" s="1">
        <f>'by E.K.'!V122</f>
        <v>0</v>
      </c>
      <c r="AO22" s="53">
        <f t="shared" si="19"/>
        <v>0</v>
      </c>
      <c r="AP22" s="1">
        <f>'by E.K.'!W122</f>
        <v>0</v>
      </c>
      <c r="AQ22" s="53">
        <f t="shared" si="20"/>
        <v>0</v>
      </c>
    </row>
    <row r="23" spans="1:55" x14ac:dyDescent="0.3">
      <c r="A23" s="1">
        <f>'by E.K.'!A123</f>
        <v>0</v>
      </c>
      <c r="B23" s="49">
        <f>'by E.K.'!B123</f>
        <v>0</v>
      </c>
      <c r="C23" s="53">
        <f t="shared" si="0"/>
        <v>0</v>
      </c>
      <c r="D23" s="49">
        <f>'by E.K.'!C123</f>
        <v>0</v>
      </c>
      <c r="E23" s="53" t="e">
        <f t="shared" si="1"/>
        <v>#DIV/0!</v>
      </c>
      <c r="F23" s="1">
        <f>'by E.K.'!D123</f>
        <v>0</v>
      </c>
      <c r="G23" s="53">
        <f t="shared" si="2"/>
        <v>0</v>
      </c>
      <c r="H23" s="1">
        <f>'by E.K.'!E123</f>
        <v>0</v>
      </c>
      <c r="I23" s="53">
        <f t="shared" si="3"/>
        <v>0</v>
      </c>
      <c r="J23" s="1">
        <f>'by E.K.'!F123</f>
        <v>0</v>
      </c>
      <c r="K23" s="53">
        <f t="shared" si="4"/>
        <v>0</v>
      </c>
      <c r="L23" s="1">
        <f>'by E.K.'!G123</f>
        <v>0</v>
      </c>
      <c r="M23" s="53">
        <f t="shared" si="5"/>
        <v>0</v>
      </c>
      <c r="N23" s="1">
        <f>'by E.K.'!H123</f>
        <v>0</v>
      </c>
      <c r="O23" s="53">
        <f t="shared" si="6"/>
        <v>0</v>
      </c>
      <c r="P23" s="1">
        <f>'by E.K.'!I123</f>
        <v>0</v>
      </c>
      <c r="Q23" s="53">
        <f t="shared" si="7"/>
        <v>0</v>
      </c>
      <c r="R23" s="1">
        <f>'by E.K.'!J123</f>
        <v>0</v>
      </c>
      <c r="S23" s="53">
        <f t="shared" si="8"/>
        <v>0</v>
      </c>
      <c r="T23" s="1">
        <f>'by E.K.'!K123</f>
        <v>0</v>
      </c>
      <c r="U23" s="53">
        <f t="shared" si="9"/>
        <v>0</v>
      </c>
      <c r="V23" s="1">
        <f>'by E.K.'!L123</f>
        <v>0</v>
      </c>
      <c r="W23" s="53">
        <f t="shared" si="10"/>
        <v>0</v>
      </c>
      <c r="X23" s="1">
        <f>'by E.K.'!M123</f>
        <v>0</v>
      </c>
      <c r="Y23" s="53" t="e">
        <f t="shared" si="11"/>
        <v>#DIV/0!</v>
      </c>
      <c r="Z23" s="1">
        <f>'by E.K.'!N123</f>
        <v>0</v>
      </c>
      <c r="AA23" s="53">
        <f t="shared" si="12"/>
        <v>0</v>
      </c>
      <c r="AB23" s="1">
        <f>'by E.K.'!O123</f>
        <v>0</v>
      </c>
      <c r="AC23" s="53" t="e">
        <f t="shared" si="13"/>
        <v>#DIV/0!</v>
      </c>
      <c r="AD23" s="1">
        <f>'by E.K.'!P123</f>
        <v>0</v>
      </c>
      <c r="AE23" s="53">
        <f t="shared" si="14"/>
        <v>0</v>
      </c>
      <c r="AF23" s="1">
        <f>'by E.K.'!Q123</f>
        <v>0</v>
      </c>
      <c r="AG23" s="53" t="e">
        <f t="shared" si="15"/>
        <v>#DIV/0!</v>
      </c>
      <c r="AH23" s="1">
        <f>'by E.K.'!R123</f>
        <v>0</v>
      </c>
      <c r="AI23" s="53" t="e">
        <f t="shared" si="16"/>
        <v>#DIV/0!</v>
      </c>
      <c r="AJ23" s="1">
        <f>'by E.K.'!T123</f>
        <v>0</v>
      </c>
      <c r="AK23" s="53">
        <f t="shared" si="17"/>
        <v>0</v>
      </c>
      <c r="AL23" s="1">
        <f>'by E.K.'!U123</f>
        <v>0</v>
      </c>
      <c r="AM23" s="53">
        <f t="shared" si="18"/>
        <v>0</v>
      </c>
      <c r="AN23" s="1">
        <f>'by E.K.'!V123</f>
        <v>0</v>
      </c>
      <c r="AO23" s="53">
        <f t="shared" si="19"/>
        <v>0</v>
      </c>
      <c r="AP23" s="1">
        <f>'by E.K.'!W123</f>
        <v>0</v>
      </c>
      <c r="AQ23" s="53">
        <f t="shared" si="20"/>
        <v>0</v>
      </c>
    </row>
    <row r="24" spans="1:55" x14ac:dyDescent="0.3">
      <c r="A24" s="1">
        <f>'by E.K.'!A124</f>
        <v>0</v>
      </c>
      <c r="B24" s="49">
        <f>'by E.K.'!B124</f>
        <v>0</v>
      </c>
      <c r="C24" s="53">
        <f t="shared" si="0"/>
        <v>0</v>
      </c>
      <c r="D24" s="49">
        <f>'by E.K.'!C124</f>
        <v>0</v>
      </c>
      <c r="E24" s="53" t="e">
        <f t="shared" si="1"/>
        <v>#DIV/0!</v>
      </c>
      <c r="F24" s="1">
        <f>'by E.K.'!D124</f>
        <v>0</v>
      </c>
      <c r="G24" s="53">
        <f t="shared" si="2"/>
        <v>0</v>
      </c>
      <c r="H24" s="1">
        <f>'by E.K.'!E124</f>
        <v>0</v>
      </c>
      <c r="I24" s="53">
        <f t="shared" si="3"/>
        <v>0</v>
      </c>
      <c r="J24" s="1">
        <f>'by E.K.'!F124</f>
        <v>0</v>
      </c>
      <c r="K24" s="53">
        <f t="shared" si="4"/>
        <v>0</v>
      </c>
      <c r="L24" s="1">
        <f>'by E.K.'!G124</f>
        <v>0</v>
      </c>
      <c r="M24" s="53">
        <f t="shared" si="5"/>
        <v>0</v>
      </c>
      <c r="N24" s="1">
        <f>'by E.K.'!H124</f>
        <v>0</v>
      </c>
      <c r="O24" s="53">
        <f t="shared" si="6"/>
        <v>0</v>
      </c>
      <c r="P24" s="1">
        <f>'by E.K.'!I124</f>
        <v>0</v>
      </c>
      <c r="Q24" s="53">
        <f t="shared" si="7"/>
        <v>0</v>
      </c>
      <c r="R24" s="1">
        <f>'by E.K.'!J124</f>
        <v>0</v>
      </c>
      <c r="S24" s="53">
        <f t="shared" si="8"/>
        <v>0</v>
      </c>
      <c r="T24" s="1">
        <f>'by E.K.'!K124</f>
        <v>0</v>
      </c>
      <c r="U24" s="53">
        <f t="shared" si="9"/>
        <v>0</v>
      </c>
      <c r="V24" s="1">
        <f>'by E.K.'!L124</f>
        <v>0</v>
      </c>
      <c r="W24" s="53">
        <f t="shared" si="10"/>
        <v>0</v>
      </c>
      <c r="X24" s="1">
        <f>'by E.K.'!M124</f>
        <v>0</v>
      </c>
      <c r="Y24" s="53" t="e">
        <f t="shared" si="11"/>
        <v>#DIV/0!</v>
      </c>
      <c r="Z24" s="1">
        <f>'by E.K.'!N124</f>
        <v>0</v>
      </c>
      <c r="AA24" s="53">
        <f t="shared" si="12"/>
        <v>0</v>
      </c>
      <c r="AB24" s="1">
        <f>'by E.K.'!O124</f>
        <v>0</v>
      </c>
      <c r="AC24" s="53" t="e">
        <f t="shared" si="13"/>
        <v>#DIV/0!</v>
      </c>
      <c r="AD24" s="1">
        <f>'by E.K.'!P124</f>
        <v>0</v>
      </c>
      <c r="AE24" s="53">
        <f t="shared" si="14"/>
        <v>0</v>
      </c>
      <c r="AF24" s="1">
        <f>'by E.K.'!Q124</f>
        <v>0</v>
      </c>
      <c r="AG24" s="53" t="e">
        <f t="shared" si="15"/>
        <v>#DIV/0!</v>
      </c>
      <c r="AH24" s="1">
        <f>'by E.K.'!R124</f>
        <v>0</v>
      </c>
      <c r="AI24" s="53" t="e">
        <f t="shared" si="16"/>
        <v>#DIV/0!</v>
      </c>
      <c r="AJ24" s="1">
        <f>'by E.K.'!T124</f>
        <v>0</v>
      </c>
      <c r="AK24" s="53">
        <f t="shared" si="17"/>
        <v>0</v>
      </c>
      <c r="AL24" s="1">
        <f>'by E.K.'!U124</f>
        <v>0</v>
      </c>
      <c r="AM24" s="53">
        <f t="shared" si="18"/>
        <v>0</v>
      </c>
      <c r="AN24" s="1">
        <f>'by E.K.'!V124</f>
        <v>0</v>
      </c>
      <c r="AO24" s="53">
        <f t="shared" si="19"/>
        <v>0</v>
      </c>
      <c r="AP24" s="1">
        <f>'by E.K.'!W124</f>
        <v>0</v>
      </c>
      <c r="AQ24" s="53">
        <f t="shared" si="20"/>
        <v>0</v>
      </c>
    </row>
    <row r="25" spans="1:55" x14ac:dyDescent="0.3">
      <c r="A25" s="1">
        <f>'by E.K.'!A125</f>
        <v>0</v>
      </c>
      <c r="B25" s="49">
        <f>'by E.K.'!B125</f>
        <v>0</v>
      </c>
      <c r="C25" s="53">
        <f t="shared" si="0"/>
        <v>0</v>
      </c>
      <c r="D25" s="49">
        <f>'by E.K.'!C125</f>
        <v>0</v>
      </c>
      <c r="E25" s="53" t="e">
        <f t="shared" si="1"/>
        <v>#DIV/0!</v>
      </c>
      <c r="F25" s="1">
        <f>'by E.K.'!D125</f>
        <v>0</v>
      </c>
      <c r="G25" s="53">
        <f t="shared" si="2"/>
        <v>0</v>
      </c>
      <c r="H25" s="1">
        <f>'by E.K.'!E125</f>
        <v>0</v>
      </c>
      <c r="I25" s="53">
        <f t="shared" si="3"/>
        <v>0</v>
      </c>
      <c r="J25" s="1">
        <f>'by E.K.'!F125</f>
        <v>0</v>
      </c>
      <c r="K25" s="53">
        <f t="shared" si="4"/>
        <v>0</v>
      </c>
      <c r="L25" s="1">
        <f>'by E.K.'!G125</f>
        <v>0</v>
      </c>
      <c r="M25" s="53">
        <f t="shared" si="5"/>
        <v>0</v>
      </c>
      <c r="N25" s="1">
        <f>'by E.K.'!H125</f>
        <v>0</v>
      </c>
      <c r="O25" s="53">
        <f t="shared" si="6"/>
        <v>0</v>
      </c>
      <c r="P25" s="1">
        <f>'by E.K.'!I125</f>
        <v>0</v>
      </c>
      <c r="Q25" s="53">
        <f t="shared" si="7"/>
        <v>0</v>
      </c>
      <c r="R25" s="1">
        <f>'by E.K.'!J125</f>
        <v>0</v>
      </c>
      <c r="S25" s="53">
        <f t="shared" si="8"/>
        <v>0</v>
      </c>
      <c r="T25" s="1">
        <f>'by E.K.'!K125</f>
        <v>0</v>
      </c>
      <c r="U25" s="53">
        <f t="shared" si="9"/>
        <v>0</v>
      </c>
      <c r="V25" s="1">
        <f>'by E.K.'!L125</f>
        <v>0</v>
      </c>
      <c r="W25" s="53">
        <f t="shared" si="10"/>
        <v>0</v>
      </c>
      <c r="X25" s="1">
        <f>'by E.K.'!M125</f>
        <v>0</v>
      </c>
      <c r="Y25" s="53" t="e">
        <f t="shared" si="11"/>
        <v>#DIV/0!</v>
      </c>
      <c r="Z25" s="1">
        <f>'by E.K.'!N125</f>
        <v>0</v>
      </c>
      <c r="AA25" s="53">
        <f t="shared" si="12"/>
        <v>0</v>
      </c>
      <c r="AB25" s="1">
        <f>'by E.K.'!O125</f>
        <v>0</v>
      </c>
      <c r="AC25" s="53" t="e">
        <f t="shared" si="13"/>
        <v>#DIV/0!</v>
      </c>
      <c r="AD25" s="1">
        <f>'by E.K.'!P125</f>
        <v>0</v>
      </c>
      <c r="AE25" s="53">
        <f t="shared" si="14"/>
        <v>0</v>
      </c>
      <c r="AF25" s="1">
        <f>'by E.K.'!Q125</f>
        <v>0</v>
      </c>
      <c r="AG25" s="53" t="e">
        <f t="shared" si="15"/>
        <v>#DIV/0!</v>
      </c>
      <c r="AH25" s="1">
        <f>'by E.K.'!R125</f>
        <v>0</v>
      </c>
      <c r="AI25" s="53" t="e">
        <f t="shared" si="16"/>
        <v>#DIV/0!</v>
      </c>
      <c r="AJ25" s="1">
        <f>'by E.K.'!T125</f>
        <v>0</v>
      </c>
      <c r="AK25" s="53">
        <f t="shared" si="17"/>
        <v>0</v>
      </c>
      <c r="AL25" s="1">
        <f>'by E.K.'!U125</f>
        <v>0</v>
      </c>
      <c r="AM25" s="53">
        <f t="shared" si="18"/>
        <v>0</v>
      </c>
      <c r="AN25" s="1">
        <f>'by E.K.'!V125</f>
        <v>0</v>
      </c>
      <c r="AO25" s="53">
        <f t="shared" si="19"/>
        <v>0</v>
      </c>
      <c r="AP25" s="1">
        <f>'by E.K.'!W125</f>
        <v>0</v>
      </c>
      <c r="AQ25" s="53">
        <f t="shared" si="20"/>
        <v>0</v>
      </c>
    </row>
    <row r="26" spans="1:55" x14ac:dyDescent="0.3">
      <c r="A26" s="1">
        <f>'by E.K.'!A126</f>
        <v>0</v>
      </c>
      <c r="B26" s="49">
        <f>'by E.K.'!B126</f>
        <v>0</v>
      </c>
      <c r="C26" s="53">
        <f t="shared" si="0"/>
        <v>0</v>
      </c>
      <c r="D26" s="49">
        <f>'by E.K.'!C126</f>
        <v>0</v>
      </c>
      <c r="E26" s="53" t="e">
        <f t="shared" si="1"/>
        <v>#DIV/0!</v>
      </c>
      <c r="F26" s="1">
        <f>'by E.K.'!D126</f>
        <v>0</v>
      </c>
      <c r="G26" s="53">
        <f t="shared" si="2"/>
        <v>0</v>
      </c>
      <c r="H26" s="1">
        <f>'by E.K.'!E126</f>
        <v>0</v>
      </c>
      <c r="I26" s="53">
        <f t="shared" si="3"/>
        <v>0</v>
      </c>
      <c r="J26" s="1">
        <f>'by E.K.'!F126</f>
        <v>0</v>
      </c>
      <c r="K26" s="53">
        <f t="shared" si="4"/>
        <v>0</v>
      </c>
      <c r="L26" s="1">
        <f>'by E.K.'!G126</f>
        <v>0</v>
      </c>
      <c r="M26" s="53">
        <f t="shared" si="5"/>
        <v>0</v>
      </c>
      <c r="N26" s="1">
        <f>'by E.K.'!H126</f>
        <v>0</v>
      </c>
      <c r="O26" s="53">
        <f t="shared" si="6"/>
        <v>0</v>
      </c>
      <c r="P26" s="1">
        <f>'by E.K.'!I126</f>
        <v>0</v>
      </c>
      <c r="Q26" s="53">
        <f t="shared" si="7"/>
        <v>0</v>
      </c>
      <c r="R26" s="1">
        <f>'by E.K.'!J126</f>
        <v>0</v>
      </c>
      <c r="S26" s="53">
        <f t="shared" si="8"/>
        <v>0</v>
      </c>
      <c r="T26" s="1">
        <f>'by E.K.'!K126</f>
        <v>0</v>
      </c>
      <c r="U26" s="53">
        <f t="shared" si="9"/>
        <v>0</v>
      </c>
      <c r="V26" s="1">
        <f>'by E.K.'!L126</f>
        <v>0</v>
      </c>
      <c r="W26" s="53">
        <f t="shared" si="10"/>
        <v>0</v>
      </c>
      <c r="X26" s="1">
        <f>'by E.K.'!M126</f>
        <v>0</v>
      </c>
      <c r="Y26" s="53" t="e">
        <f t="shared" si="11"/>
        <v>#DIV/0!</v>
      </c>
      <c r="Z26" s="1">
        <f>'by E.K.'!N126</f>
        <v>0</v>
      </c>
      <c r="AA26" s="53">
        <f t="shared" si="12"/>
        <v>0</v>
      </c>
      <c r="AB26" s="1">
        <f>'by E.K.'!O126</f>
        <v>0</v>
      </c>
      <c r="AC26" s="53" t="e">
        <f t="shared" si="13"/>
        <v>#DIV/0!</v>
      </c>
      <c r="AD26" s="1">
        <f>'by E.K.'!P126</f>
        <v>0</v>
      </c>
      <c r="AE26" s="53">
        <f t="shared" si="14"/>
        <v>0</v>
      </c>
      <c r="AF26" s="1">
        <f>'by E.K.'!Q126</f>
        <v>0</v>
      </c>
      <c r="AG26" s="53" t="e">
        <f t="shared" si="15"/>
        <v>#DIV/0!</v>
      </c>
      <c r="AH26" s="1">
        <f>'by E.K.'!R126</f>
        <v>0</v>
      </c>
      <c r="AI26" s="53" t="e">
        <f t="shared" si="16"/>
        <v>#DIV/0!</v>
      </c>
      <c r="AJ26" s="1">
        <f>'by E.K.'!T126</f>
        <v>0</v>
      </c>
      <c r="AK26" s="53">
        <f t="shared" si="17"/>
        <v>0</v>
      </c>
      <c r="AL26" s="1">
        <f>'by E.K.'!U126</f>
        <v>0</v>
      </c>
      <c r="AM26" s="53">
        <f t="shared" si="18"/>
        <v>0</v>
      </c>
      <c r="AN26" s="1">
        <f>'by E.K.'!V126</f>
        <v>0</v>
      </c>
      <c r="AO26" s="53">
        <f t="shared" si="19"/>
        <v>0</v>
      </c>
      <c r="AP26" s="1">
        <f>'by E.K.'!W126</f>
        <v>0</v>
      </c>
      <c r="AQ26" s="53">
        <f t="shared" si="20"/>
        <v>0</v>
      </c>
    </row>
    <row r="27" spans="1:55" x14ac:dyDescent="0.3">
      <c r="A27" s="1">
        <f>'by E.K.'!A127</f>
        <v>0</v>
      </c>
      <c r="B27" s="49">
        <f>'by E.K.'!B127</f>
        <v>0</v>
      </c>
      <c r="C27" s="53">
        <f t="shared" si="0"/>
        <v>0</v>
      </c>
      <c r="D27" s="49">
        <f>'by E.K.'!C127</f>
        <v>0</v>
      </c>
      <c r="E27" s="53" t="e">
        <f t="shared" si="1"/>
        <v>#DIV/0!</v>
      </c>
      <c r="F27" s="1">
        <f>'by E.K.'!D127</f>
        <v>0</v>
      </c>
      <c r="G27" s="53">
        <f t="shared" si="2"/>
        <v>0</v>
      </c>
      <c r="H27" s="1">
        <f>'by E.K.'!E127</f>
        <v>0</v>
      </c>
      <c r="I27" s="53">
        <f t="shared" si="3"/>
        <v>0</v>
      </c>
      <c r="J27" s="1">
        <f>'by E.K.'!F127</f>
        <v>0</v>
      </c>
      <c r="K27" s="53">
        <f t="shared" si="4"/>
        <v>0</v>
      </c>
      <c r="L27" s="1">
        <f>'by E.K.'!G127</f>
        <v>0</v>
      </c>
      <c r="M27" s="53">
        <f t="shared" si="5"/>
        <v>0</v>
      </c>
      <c r="N27" s="1">
        <f>'by E.K.'!H127</f>
        <v>0</v>
      </c>
      <c r="O27" s="53">
        <f t="shared" si="6"/>
        <v>0</v>
      </c>
      <c r="P27" s="1">
        <f>'by E.K.'!I127</f>
        <v>0</v>
      </c>
      <c r="Q27" s="53">
        <f t="shared" si="7"/>
        <v>0</v>
      </c>
      <c r="R27" s="1">
        <f>'by E.K.'!J127</f>
        <v>0</v>
      </c>
      <c r="S27" s="53">
        <f t="shared" si="8"/>
        <v>0</v>
      </c>
      <c r="T27" s="1">
        <f>'by E.K.'!K127</f>
        <v>0</v>
      </c>
      <c r="U27" s="53">
        <f t="shared" si="9"/>
        <v>0</v>
      </c>
      <c r="V27" s="1">
        <f>'by E.K.'!L127</f>
        <v>0</v>
      </c>
      <c r="W27" s="53">
        <f t="shared" si="10"/>
        <v>0</v>
      </c>
      <c r="X27" s="1">
        <f>'by E.K.'!M127</f>
        <v>0</v>
      </c>
      <c r="Y27" s="53" t="e">
        <f t="shared" si="11"/>
        <v>#DIV/0!</v>
      </c>
      <c r="Z27" s="1">
        <f>'by E.K.'!N127</f>
        <v>0</v>
      </c>
      <c r="AA27" s="53">
        <f t="shared" si="12"/>
        <v>0</v>
      </c>
      <c r="AB27" s="1">
        <f>'by E.K.'!O127</f>
        <v>0</v>
      </c>
      <c r="AC27" s="53" t="e">
        <f t="shared" si="13"/>
        <v>#DIV/0!</v>
      </c>
      <c r="AD27" s="1">
        <f>'by E.K.'!P127</f>
        <v>0</v>
      </c>
      <c r="AE27" s="53">
        <f t="shared" si="14"/>
        <v>0</v>
      </c>
      <c r="AF27" s="1">
        <f>'by E.K.'!Q127</f>
        <v>0</v>
      </c>
      <c r="AG27" s="53" t="e">
        <f t="shared" si="15"/>
        <v>#DIV/0!</v>
      </c>
      <c r="AH27" s="1">
        <f>'by E.K.'!R127</f>
        <v>0</v>
      </c>
      <c r="AI27" s="53" t="e">
        <f t="shared" si="16"/>
        <v>#DIV/0!</v>
      </c>
      <c r="AJ27" s="1">
        <f>'by E.K.'!T127</f>
        <v>0</v>
      </c>
      <c r="AK27" s="53">
        <f t="shared" si="17"/>
        <v>0</v>
      </c>
      <c r="AL27" s="1">
        <f>'by E.K.'!U127</f>
        <v>0</v>
      </c>
      <c r="AM27" s="53">
        <f t="shared" si="18"/>
        <v>0</v>
      </c>
      <c r="AN27" s="1">
        <f>'by E.K.'!V127</f>
        <v>0</v>
      </c>
      <c r="AO27" s="53">
        <f t="shared" si="19"/>
        <v>0</v>
      </c>
      <c r="AP27" s="1">
        <f>'by E.K.'!W127</f>
        <v>0</v>
      </c>
      <c r="AQ27" s="53">
        <f t="shared" si="20"/>
        <v>0</v>
      </c>
    </row>
    <row r="28" spans="1:55" x14ac:dyDescent="0.3">
      <c r="B28" s="49"/>
      <c r="C28" s="53"/>
      <c r="D28" s="49"/>
      <c r="E28" s="53"/>
      <c r="G28" s="53"/>
      <c r="I28" s="53"/>
      <c r="K28" s="53"/>
      <c r="O28" s="53"/>
      <c r="S28" s="53"/>
      <c r="W28" s="53"/>
      <c r="Y28" s="53"/>
      <c r="AA28" s="53"/>
      <c r="AG28" s="53"/>
      <c r="AI28" s="53"/>
    </row>
    <row r="29" spans="1:55" x14ac:dyDescent="0.3">
      <c r="A29" s="1" t="s">
        <v>1</v>
      </c>
      <c r="B29" s="49"/>
      <c r="C29" s="53">
        <f t="shared" ref="C29:BC29" si="21">AVERAGE(C3:C27)</f>
        <v>0</v>
      </c>
      <c r="D29" s="49"/>
      <c r="E29" s="53" t="e">
        <f t="shared" si="21"/>
        <v>#DIV/0!</v>
      </c>
      <c r="G29" s="53">
        <f t="shared" si="21"/>
        <v>0</v>
      </c>
      <c r="I29" s="53">
        <f t="shared" si="21"/>
        <v>0</v>
      </c>
      <c r="K29" s="53">
        <f t="shared" si="21"/>
        <v>0</v>
      </c>
      <c r="M29" s="53">
        <f t="shared" si="21"/>
        <v>0</v>
      </c>
      <c r="O29" s="53">
        <f t="shared" si="21"/>
        <v>0</v>
      </c>
      <c r="Q29" s="53">
        <f t="shared" si="21"/>
        <v>0</v>
      </c>
      <c r="S29" s="53">
        <f t="shared" si="21"/>
        <v>0</v>
      </c>
      <c r="U29" s="53">
        <f t="shared" si="21"/>
        <v>0</v>
      </c>
      <c r="V29" s="49"/>
      <c r="W29" s="53">
        <f t="shared" si="21"/>
        <v>0</v>
      </c>
      <c r="Y29" s="53" t="e">
        <f t="shared" si="21"/>
        <v>#DIV/0!</v>
      </c>
      <c r="AA29" s="53">
        <f t="shared" si="21"/>
        <v>0</v>
      </c>
      <c r="AC29" s="53" t="e">
        <f t="shared" si="21"/>
        <v>#DIV/0!</v>
      </c>
      <c r="AE29" s="53">
        <f t="shared" si="21"/>
        <v>0</v>
      </c>
      <c r="AG29" s="53" t="e">
        <f t="shared" si="21"/>
        <v>#DIV/0!</v>
      </c>
      <c r="AI29" s="53" t="e">
        <f t="shared" si="21"/>
        <v>#DIV/0!</v>
      </c>
      <c r="AK29" s="53">
        <f t="shared" si="21"/>
        <v>0</v>
      </c>
      <c r="AM29" s="53">
        <f t="shared" si="21"/>
        <v>0</v>
      </c>
      <c r="AN29" s="49"/>
      <c r="AO29" s="53">
        <f t="shared" si="21"/>
        <v>0</v>
      </c>
      <c r="AQ29" s="53">
        <f t="shared" si="21"/>
        <v>0</v>
      </c>
      <c r="AS29" s="53"/>
      <c r="AU29" s="53"/>
      <c r="AW29" s="53" t="e">
        <f t="shared" si="21"/>
        <v>#DIV/0!</v>
      </c>
      <c r="AY29" s="53" t="e">
        <f t="shared" si="21"/>
        <v>#DIV/0!</v>
      </c>
      <c r="BA29" s="53" t="e">
        <f t="shared" si="21"/>
        <v>#DIV/0!</v>
      </c>
      <c r="BC29" s="53" t="e">
        <f t="shared" si="21"/>
        <v>#DIV/0!</v>
      </c>
    </row>
    <row r="30" spans="1:55" x14ac:dyDescent="0.3">
      <c r="B30" s="49"/>
      <c r="C30" s="53"/>
      <c r="D30" s="49"/>
      <c r="E30" s="53"/>
      <c r="G30" s="53"/>
      <c r="I30" s="53"/>
      <c r="K30" s="53"/>
      <c r="O30" s="53"/>
      <c r="S30" s="53"/>
      <c r="W30" s="53"/>
      <c r="Y30" s="53"/>
      <c r="AA30" s="53"/>
      <c r="AG30" s="53"/>
      <c r="AI30" s="53"/>
    </row>
    <row r="31" spans="1:55" x14ac:dyDescent="0.3">
      <c r="B31" s="49"/>
      <c r="C31" s="53"/>
      <c r="D31" s="49"/>
      <c r="E31" s="53"/>
      <c r="G31" s="53"/>
      <c r="I31" s="53"/>
      <c r="K31" s="53"/>
      <c r="O31" s="53"/>
      <c r="S31" s="53"/>
      <c r="W31" s="53"/>
      <c r="Y31" s="53"/>
      <c r="AA31" s="53"/>
      <c r="AG31" s="53"/>
      <c r="AI31" s="53"/>
    </row>
    <row r="32" spans="1:55" x14ac:dyDescent="0.3">
      <c r="B32" s="49"/>
      <c r="C32" s="53"/>
      <c r="D32" s="49"/>
      <c r="E32" s="53"/>
      <c r="G32" s="53"/>
      <c r="I32" s="53"/>
      <c r="K32" s="53"/>
      <c r="O32" s="53"/>
      <c r="S32" s="53"/>
      <c r="W32" s="53"/>
      <c r="Y32" s="53"/>
      <c r="AA32" s="53"/>
      <c r="AG32" s="53"/>
      <c r="AI32" s="53"/>
    </row>
    <row r="33" spans="1:43" x14ac:dyDescent="0.3">
      <c r="A33" s="1">
        <f>'by E.K.'!A133</f>
        <v>0</v>
      </c>
      <c r="B33" s="49">
        <f>'by E.K.'!B133</f>
        <v>0</v>
      </c>
      <c r="C33" s="53">
        <f t="shared" si="0"/>
        <v>0</v>
      </c>
      <c r="D33" s="49">
        <f>'by E.K.'!C133</f>
        <v>0</v>
      </c>
      <c r="E33" s="53" t="e">
        <f t="shared" si="1"/>
        <v>#DIV/0!</v>
      </c>
      <c r="F33" s="1">
        <f>'by E.K.'!D133</f>
        <v>0</v>
      </c>
      <c r="G33" s="53">
        <f t="shared" si="2"/>
        <v>0</v>
      </c>
      <c r="H33" s="1">
        <f>'by E.K.'!E133</f>
        <v>0</v>
      </c>
      <c r="I33" s="53">
        <f t="shared" si="3"/>
        <v>0</v>
      </c>
      <c r="J33" s="1">
        <f>'by E.K.'!F133</f>
        <v>0</v>
      </c>
      <c r="K33" s="53">
        <f t="shared" si="4"/>
        <v>0</v>
      </c>
      <c r="L33" s="1">
        <f>'by E.K.'!G133</f>
        <v>0</v>
      </c>
      <c r="M33" s="53">
        <f t="shared" si="5"/>
        <v>0</v>
      </c>
      <c r="N33" s="1">
        <f>'by E.K.'!H133</f>
        <v>0</v>
      </c>
      <c r="O33" s="53">
        <f t="shared" si="6"/>
        <v>0</v>
      </c>
      <c r="P33" s="1">
        <f>'by E.K.'!I133</f>
        <v>0</v>
      </c>
      <c r="Q33" s="53">
        <f t="shared" si="7"/>
        <v>0</v>
      </c>
      <c r="R33" s="1">
        <f>'by E.K.'!J133</f>
        <v>0</v>
      </c>
      <c r="S33" s="53">
        <f t="shared" si="8"/>
        <v>0</v>
      </c>
      <c r="T33" s="1">
        <f>'by E.K.'!K133</f>
        <v>0</v>
      </c>
      <c r="U33" s="53">
        <f t="shared" si="9"/>
        <v>0</v>
      </c>
      <c r="V33" s="1">
        <f>'by E.K.'!L133</f>
        <v>0</v>
      </c>
      <c r="W33" s="53">
        <f t="shared" si="10"/>
        <v>0</v>
      </c>
      <c r="X33" s="1">
        <f>'by E.K.'!M133</f>
        <v>0</v>
      </c>
      <c r="Y33" s="53" t="e">
        <f t="shared" si="11"/>
        <v>#DIV/0!</v>
      </c>
      <c r="Z33" s="1">
        <f>'by E.K.'!N133</f>
        <v>0</v>
      </c>
      <c r="AA33" s="53">
        <f t="shared" si="12"/>
        <v>0</v>
      </c>
      <c r="AB33" s="1">
        <f>'by E.K.'!O133</f>
        <v>0</v>
      </c>
      <c r="AC33" s="53" t="e">
        <f t="shared" si="13"/>
        <v>#DIV/0!</v>
      </c>
      <c r="AD33" s="1">
        <f>'by E.K.'!P133</f>
        <v>0</v>
      </c>
      <c r="AE33" s="53">
        <f t="shared" si="14"/>
        <v>0</v>
      </c>
      <c r="AF33" s="1">
        <f>'by E.K.'!Q133</f>
        <v>0</v>
      </c>
      <c r="AG33" s="53" t="e">
        <f t="shared" si="15"/>
        <v>#DIV/0!</v>
      </c>
      <c r="AH33" s="1">
        <f>'by E.K.'!R133</f>
        <v>0</v>
      </c>
      <c r="AI33" s="53" t="e">
        <f t="shared" si="16"/>
        <v>#DIV/0!</v>
      </c>
      <c r="AJ33" s="1">
        <f>'by E.K.'!T133</f>
        <v>0</v>
      </c>
      <c r="AK33" s="53">
        <f t="shared" si="17"/>
        <v>0</v>
      </c>
      <c r="AL33" s="1">
        <f>'by E.K.'!U133</f>
        <v>0</v>
      </c>
      <c r="AM33" s="53">
        <f t="shared" si="18"/>
        <v>0</v>
      </c>
      <c r="AN33" s="1">
        <f>'by E.K.'!V133</f>
        <v>0</v>
      </c>
      <c r="AO33" s="53">
        <f t="shared" si="19"/>
        <v>0</v>
      </c>
      <c r="AP33" s="1">
        <f>'by E.K.'!W133</f>
        <v>0</v>
      </c>
      <c r="AQ33" s="53">
        <f t="shared" si="20"/>
        <v>0</v>
      </c>
    </row>
    <row r="34" spans="1:43" x14ac:dyDescent="0.3">
      <c r="A34" s="1">
        <f>'by E.K.'!A134</f>
        <v>0</v>
      </c>
      <c r="B34" s="49">
        <f>'by E.K.'!B134</f>
        <v>0</v>
      </c>
      <c r="C34" s="53">
        <f t="shared" si="0"/>
        <v>0</v>
      </c>
      <c r="D34" s="49">
        <f>'by E.K.'!C134</f>
        <v>0</v>
      </c>
      <c r="E34" s="53" t="e">
        <f t="shared" si="1"/>
        <v>#DIV/0!</v>
      </c>
      <c r="F34" s="1">
        <f>'by E.K.'!D134</f>
        <v>0</v>
      </c>
      <c r="G34" s="53">
        <f t="shared" si="2"/>
        <v>0</v>
      </c>
      <c r="H34" s="1">
        <f>'by E.K.'!E134</f>
        <v>0</v>
      </c>
      <c r="I34" s="53">
        <f t="shared" si="3"/>
        <v>0</v>
      </c>
      <c r="J34" s="1">
        <f>'by E.K.'!F134</f>
        <v>0</v>
      </c>
      <c r="K34" s="53">
        <f t="shared" si="4"/>
        <v>0</v>
      </c>
      <c r="L34" s="1">
        <f>'by E.K.'!G134</f>
        <v>0</v>
      </c>
      <c r="M34" s="53">
        <f t="shared" si="5"/>
        <v>0</v>
      </c>
      <c r="N34" s="1">
        <f>'by E.K.'!H134</f>
        <v>0</v>
      </c>
      <c r="O34" s="53">
        <f t="shared" si="6"/>
        <v>0</v>
      </c>
      <c r="P34" s="1">
        <f>'by E.K.'!I134</f>
        <v>0</v>
      </c>
      <c r="Q34" s="53">
        <f t="shared" si="7"/>
        <v>0</v>
      </c>
      <c r="R34" s="1">
        <f>'by E.K.'!J134</f>
        <v>0</v>
      </c>
      <c r="S34" s="53">
        <f t="shared" si="8"/>
        <v>0</v>
      </c>
      <c r="T34" s="1">
        <f>'by E.K.'!K134</f>
        <v>0</v>
      </c>
      <c r="U34" s="53">
        <f t="shared" si="9"/>
        <v>0</v>
      </c>
      <c r="V34" s="1">
        <f>'by E.K.'!L134</f>
        <v>0</v>
      </c>
      <c r="W34" s="53">
        <f t="shared" si="10"/>
        <v>0</v>
      </c>
      <c r="X34" s="1">
        <f>'by E.K.'!M134</f>
        <v>0</v>
      </c>
      <c r="Y34" s="53" t="e">
        <f t="shared" si="11"/>
        <v>#DIV/0!</v>
      </c>
      <c r="Z34" s="1">
        <f>'by E.K.'!N134</f>
        <v>0</v>
      </c>
      <c r="AA34" s="53">
        <f t="shared" si="12"/>
        <v>0</v>
      </c>
      <c r="AB34" s="1">
        <f>'by E.K.'!O134</f>
        <v>0</v>
      </c>
      <c r="AC34" s="53" t="e">
        <f t="shared" si="13"/>
        <v>#DIV/0!</v>
      </c>
      <c r="AD34" s="1">
        <f>'by E.K.'!P134</f>
        <v>0</v>
      </c>
      <c r="AE34" s="53">
        <f t="shared" si="14"/>
        <v>0</v>
      </c>
      <c r="AF34" s="1">
        <f>'by E.K.'!Q134</f>
        <v>0</v>
      </c>
      <c r="AG34" s="53" t="e">
        <f t="shared" si="15"/>
        <v>#DIV/0!</v>
      </c>
      <c r="AH34" s="1">
        <f>'by E.K.'!R134</f>
        <v>0</v>
      </c>
      <c r="AI34" s="53" t="e">
        <f t="shared" si="16"/>
        <v>#DIV/0!</v>
      </c>
      <c r="AJ34" s="1">
        <f>'by E.K.'!T134</f>
        <v>0</v>
      </c>
      <c r="AK34" s="53">
        <f t="shared" si="17"/>
        <v>0</v>
      </c>
      <c r="AL34" s="1">
        <f>'by E.K.'!U134</f>
        <v>0</v>
      </c>
      <c r="AM34" s="53">
        <f t="shared" si="18"/>
        <v>0</v>
      </c>
      <c r="AN34" s="1">
        <f>'by E.K.'!V134</f>
        <v>0</v>
      </c>
      <c r="AO34" s="53">
        <f t="shared" si="19"/>
        <v>0</v>
      </c>
      <c r="AP34" s="1">
        <f>'by E.K.'!W134</f>
        <v>0</v>
      </c>
      <c r="AQ34" s="53">
        <f t="shared" si="20"/>
        <v>0</v>
      </c>
    </row>
    <row r="35" spans="1:43" x14ac:dyDescent="0.3">
      <c r="A35" s="1">
        <f>'by E.K.'!A135</f>
        <v>0</v>
      </c>
      <c r="B35" s="49">
        <f>'by E.K.'!B135</f>
        <v>0</v>
      </c>
      <c r="C35" s="53">
        <f t="shared" si="0"/>
        <v>0</v>
      </c>
      <c r="D35" s="49">
        <f>'by E.K.'!C135</f>
        <v>0</v>
      </c>
      <c r="E35" s="53" t="e">
        <f t="shared" si="1"/>
        <v>#DIV/0!</v>
      </c>
      <c r="F35" s="1">
        <f>'by E.K.'!D135</f>
        <v>0</v>
      </c>
      <c r="G35" s="53">
        <f t="shared" si="2"/>
        <v>0</v>
      </c>
      <c r="H35" s="1">
        <f>'by E.K.'!E135</f>
        <v>0</v>
      </c>
      <c r="I35" s="53">
        <f t="shared" si="3"/>
        <v>0</v>
      </c>
      <c r="J35" s="1">
        <f>'by E.K.'!F135</f>
        <v>0</v>
      </c>
      <c r="K35" s="53">
        <f t="shared" si="4"/>
        <v>0</v>
      </c>
      <c r="L35" s="1">
        <f>'by E.K.'!G135</f>
        <v>0</v>
      </c>
      <c r="M35" s="53">
        <f t="shared" si="5"/>
        <v>0</v>
      </c>
      <c r="N35" s="1">
        <f>'by E.K.'!H135</f>
        <v>0</v>
      </c>
      <c r="O35" s="53">
        <f t="shared" si="6"/>
        <v>0</v>
      </c>
      <c r="P35" s="1">
        <f>'by E.K.'!I135</f>
        <v>0</v>
      </c>
      <c r="Q35" s="53">
        <f t="shared" si="7"/>
        <v>0</v>
      </c>
      <c r="R35" s="1">
        <f>'by E.K.'!J135</f>
        <v>0</v>
      </c>
      <c r="S35" s="53">
        <f t="shared" si="8"/>
        <v>0</v>
      </c>
      <c r="T35" s="1">
        <f>'by E.K.'!K135</f>
        <v>0</v>
      </c>
      <c r="U35" s="53">
        <f t="shared" si="9"/>
        <v>0</v>
      </c>
      <c r="V35" s="1">
        <f>'by E.K.'!L135</f>
        <v>0</v>
      </c>
      <c r="W35" s="53">
        <f t="shared" si="10"/>
        <v>0</v>
      </c>
      <c r="X35" s="1">
        <f>'by E.K.'!M135</f>
        <v>0</v>
      </c>
      <c r="Y35" s="53" t="e">
        <f t="shared" si="11"/>
        <v>#DIV/0!</v>
      </c>
      <c r="Z35" s="1">
        <f>'by E.K.'!N135</f>
        <v>0</v>
      </c>
      <c r="AA35" s="53">
        <f t="shared" si="12"/>
        <v>0</v>
      </c>
      <c r="AB35" s="1">
        <f>'by E.K.'!O135</f>
        <v>0</v>
      </c>
      <c r="AC35" s="53" t="e">
        <f t="shared" si="13"/>
        <v>#DIV/0!</v>
      </c>
      <c r="AD35" s="1">
        <f>'by E.K.'!P135</f>
        <v>0</v>
      </c>
      <c r="AE35" s="53">
        <f t="shared" si="14"/>
        <v>0</v>
      </c>
      <c r="AF35" s="1">
        <f>'by E.K.'!Q135</f>
        <v>0</v>
      </c>
      <c r="AG35" s="53" t="e">
        <f t="shared" si="15"/>
        <v>#DIV/0!</v>
      </c>
      <c r="AH35" s="1">
        <f>'by E.K.'!R135</f>
        <v>0</v>
      </c>
      <c r="AI35" s="53" t="e">
        <f t="shared" si="16"/>
        <v>#DIV/0!</v>
      </c>
      <c r="AJ35" s="1">
        <f>'by E.K.'!T135</f>
        <v>0</v>
      </c>
      <c r="AK35" s="53">
        <f t="shared" si="17"/>
        <v>0</v>
      </c>
      <c r="AL35" s="1">
        <f>'by E.K.'!U135</f>
        <v>0</v>
      </c>
      <c r="AM35" s="53">
        <f t="shared" si="18"/>
        <v>0</v>
      </c>
      <c r="AN35" s="1">
        <f>'by E.K.'!V135</f>
        <v>0</v>
      </c>
      <c r="AO35" s="53">
        <f t="shared" si="19"/>
        <v>0</v>
      </c>
      <c r="AP35" s="1">
        <f>'by E.K.'!W135</f>
        <v>0</v>
      </c>
      <c r="AQ35" s="53">
        <f t="shared" si="20"/>
        <v>0</v>
      </c>
    </row>
    <row r="36" spans="1:43" x14ac:dyDescent="0.3">
      <c r="A36" s="1">
        <f>'by E.K.'!A136</f>
        <v>0</v>
      </c>
      <c r="B36" s="49">
        <f>'by E.K.'!B136</f>
        <v>0</v>
      </c>
      <c r="C36" s="53">
        <f t="shared" si="0"/>
        <v>0</v>
      </c>
      <c r="D36" s="49">
        <f>'by E.K.'!C136</f>
        <v>0</v>
      </c>
      <c r="E36" s="53" t="e">
        <f t="shared" si="1"/>
        <v>#DIV/0!</v>
      </c>
      <c r="F36" s="1">
        <f>'by E.K.'!D136</f>
        <v>0</v>
      </c>
      <c r="G36" s="53">
        <f t="shared" si="2"/>
        <v>0</v>
      </c>
      <c r="H36" s="1">
        <f>'by E.K.'!E136</f>
        <v>0</v>
      </c>
      <c r="I36" s="53">
        <f t="shared" si="3"/>
        <v>0</v>
      </c>
      <c r="J36" s="1">
        <f>'by E.K.'!F136</f>
        <v>0</v>
      </c>
      <c r="K36" s="53">
        <f t="shared" si="4"/>
        <v>0</v>
      </c>
      <c r="L36" s="1">
        <f>'by E.K.'!G136</f>
        <v>0</v>
      </c>
      <c r="M36" s="53">
        <f t="shared" si="5"/>
        <v>0</v>
      </c>
      <c r="N36" s="1">
        <f>'by E.K.'!H136</f>
        <v>0</v>
      </c>
      <c r="O36" s="53">
        <f t="shared" si="6"/>
        <v>0</v>
      </c>
      <c r="P36" s="1">
        <f>'by E.K.'!I136</f>
        <v>0</v>
      </c>
      <c r="Q36" s="53">
        <f t="shared" si="7"/>
        <v>0</v>
      </c>
      <c r="R36" s="1">
        <f>'by E.K.'!J136</f>
        <v>0</v>
      </c>
      <c r="S36" s="53">
        <f t="shared" si="8"/>
        <v>0</v>
      </c>
      <c r="T36" s="1">
        <f>'by E.K.'!K136</f>
        <v>0</v>
      </c>
      <c r="U36" s="53">
        <f t="shared" si="9"/>
        <v>0</v>
      </c>
      <c r="V36" s="1">
        <f>'by E.K.'!L136</f>
        <v>0</v>
      </c>
      <c r="W36" s="53">
        <f t="shared" si="10"/>
        <v>0</v>
      </c>
      <c r="X36" s="1">
        <f>'by E.K.'!M136</f>
        <v>0</v>
      </c>
      <c r="Y36" s="53" t="e">
        <f t="shared" si="11"/>
        <v>#DIV/0!</v>
      </c>
      <c r="Z36" s="1">
        <f>'by E.K.'!N136</f>
        <v>0</v>
      </c>
      <c r="AA36" s="53">
        <f t="shared" si="12"/>
        <v>0</v>
      </c>
      <c r="AB36" s="1">
        <f>'by E.K.'!O136</f>
        <v>0</v>
      </c>
      <c r="AC36" s="53" t="e">
        <f t="shared" si="13"/>
        <v>#DIV/0!</v>
      </c>
      <c r="AD36" s="1">
        <f>'by E.K.'!P136</f>
        <v>0</v>
      </c>
      <c r="AE36" s="53">
        <f t="shared" si="14"/>
        <v>0</v>
      </c>
      <c r="AF36" s="1">
        <f>'by E.K.'!Q136</f>
        <v>0</v>
      </c>
      <c r="AG36" s="53" t="e">
        <f t="shared" si="15"/>
        <v>#DIV/0!</v>
      </c>
      <c r="AH36" s="1">
        <f>'by E.K.'!R136</f>
        <v>0</v>
      </c>
      <c r="AI36" s="53" t="e">
        <f t="shared" si="16"/>
        <v>#DIV/0!</v>
      </c>
      <c r="AJ36" s="1">
        <f>'by E.K.'!T136</f>
        <v>0</v>
      </c>
      <c r="AK36" s="53">
        <f t="shared" si="17"/>
        <v>0</v>
      </c>
      <c r="AL36" s="1">
        <f>'by E.K.'!U136</f>
        <v>0</v>
      </c>
      <c r="AM36" s="53">
        <f t="shared" si="18"/>
        <v>0</v>
      </c>
      <c r="AN36" s="1">
        <f>'by E.K.'!V136</f>
        <v>0</v>
      </c>
      <c r="AO36" s="53">
        <f t="shared" si="19"/>
        <v>0</v>
      </c>
      <c r="AP36" s="1">
        <f>'by E.K.'!W136</f>
        <v>0</v>
      </c>
      <c r="AQ36" s="53">
        <f t="shared" si="20"/>
        <v>0</v>
      </c>
    </row>
    <row r="37" spans="1:43" x14ac:dyDescent="0.3">
      <c r="A37" s="1">
        <f>'by E.K.'!A137</f>
        <v>0</v>
      </c>
      <c r="B37" s="49">
        <f>'by E.K.'!B137</f>
        <v>0</v>
      </c>
      <c r="C37" s="53">
        <f t="shared" si="0"/>
        <v>0</v>
      </c>
      <c r="D37" s="49">
        <f>'by E.K.'!C137</f>
        <v>0</v>
      </c>
      <c r="E37" s="53" t="e">
        <f t="shared" si="1"/>
        <v>#DIV/0!</v>
      </c>
      <c r="F37" s="1">
        <f>'by E.K.'!D137</f>
        <v>0</v>
      </c>
      <c r="G37" s="53">
        <f t="shared" si="2"/>
        <v>0</v>
      </c>
      <c r="H37" s="1">
        <f>'by E.K.'!E137</f>
        <v>0</v>
      </c>
      <c r="I37" s="53">
        <f t="shared" si="3"/>
        <v>0</v>
      </c>
      <c r="J37" s="1">
        <f>'by E.K.'!F137</f>
        <v>0</v>
      </c>
      <c r="K37" s="53">
        <f t="shared" si="4"/>
        <v>0</v>
      </c>
      <c r="L37" s="1">
        <f>'by E.K.'!G137</f>
        <v>0</v>
      </c>
      <c r="M37" s="53">
        <f t="shared" si="5"/>
        <v>0</v>
      </c>
      <c r="N37" s="1">
        <f>'by E.K.'!H137</f>
        <v>0</v>
      </c>
      <c r="O37" s="53">
        <f t="shared" si="6"/>
        <v>0</v>
      </c>
      <c r="P37" s="1">
        <f>'by E.K.'!I137</f>
        <v>0</v>
      </c>
      <c r="Q37" s="53">
        <f t="shared" si="7"/>
        <v>0</v>
      </c>
      <c r="R37" s="1">
        <f>'by E.K.'!J137</f>
        <v>0</v>
      </c>
      <c r="S37" s="53">
        <f t="shared" si="8"/>
        <v>0</v>
      </c>
      <c r="T37" s="1">
        <f>'by E.K.'!K137</f>
        <v>0</v>
      </c>
      <c r="U37" s="53">
        <f t="shared" si="9"/>
        <v>0</v>
      </c>
      <c r="V37" s="1">
        <f>'by E.K.'!L137</f>
        <v>0</v>
      </c>
      <c r="W37" s="53">
        <f t="shared" si="10"/>
        <v>0</v>
      </c>
      <c r="X37" s="1">
        <f>'by E.K.'!M137</f>
        <v>0</v>
      </c>
      <c r="Y37" s="53" t="e">
        <f t="shared" si="11"/>
        <v>#DIV/0!</v>
      </c>
      <c r="Z37" s="1">
        <f>'by E.K.'!N137</f>
        <v>0</v>
      </c>
      <c r="AA37" s="53">
        <f t="shared" si="12"/>
        <v>0</v>
      </c>
      <c r="AB37" s="1">
        <f>'by E.K.'!O137</f>
        <v>0</v>
      </c>
      <c r="AC37" s="53" t="e">
        <f t="shared" si="13"/>
        <v>#DIV/0!</v>
      </c>
      <c r="AD37" s="1">
        <f>'by E.K.'!P137</f>
        <v>0</v>
      </c>
      <c r="AE37" s="53">
        <f t="shared" si="14"/>
        <v>0</v>
      </c>
      <c r="AF37" s="1">
        <f>'by E.K.'!Q137</f>
        <v>0</v>
      </c>
      <c r="AG37" s="53" t="e">
        <f t="shared" si="15"/>
        <v>#DIV/0!</v>
      </c>
      <c r="AH37" s="1">
        <f>'by E.K.'!R137</f>
        <v>0</v>
      </c>
      <c r="AI37" s="53" t="e">
        <f t="shared" si="16"/>
        <v>#DIV/0!</v>
      </c>
      <c r="AJ37" s="1">
        <f>'by E.K.'!T137</f>
        <v>0</v>
      </c>
      <c r="AK37" s="53">
        <f t="shared" si="17"/>
        <v>0</v>
      </c>
      <c r="AL37" s="1">
        <f>'by E.K.'!U137</f>
        <v>0</v>
      </c>
      <c r="AM37" s="53">
        <f t="shared" si="18"/>
        <v>0</v>
      </c>
      <c r="AN37" s="1">
        <f>'by E.K.'!V137</f>
        <v>0</v>
      </c>
      <c r="AO37" s="53">
        <f t="shared" si="19"/>
        <v>0</v>
      </c>
      <c r="AP37" s="1">
        <f>'by E.K.'!W137</f>
        <v>0</v>
      </c>
      <c r="AQ37" s="53">
        <f t="shared" si="20"/>
        <v>0</v>
      </c>
    </row>
    <row r="38" spans="1:43" x14ac:dyDescent="0.3">
      <c r="A38" s="1">
        <f>'by E.K.'!A138</f>
        <v>0</v>
      </c>
      <c r="B38" s="49">
        <f>'by E.K.'!B138</f>
        <v>0</v>
      </c>
      <c r="C38" s="53">
        <f t="shared" si="0"/>
        <v>0</v>
      </c>
      <c r="D38" s="49">
        <f>'by E.K.'!C138</f>
        <v>0</v>
      </c>
      <c r="E38" s="53" t="e">
        <f t="shared" si="1"/>
        <v>#DIV/0!</v>
      </c>
      <c r="F38" s="1">
        <f>'by E.K.'!D138</f>
        <v>0</v>
      </c>
      <c r="G38" s="53">
        <f t="shared" si="2"/>
        <v>0</v>
      </c>
      <c r="H38" s="1">
        <f>'by E.K.'!E138</f>
        <v>0</v>
      </c>
      <c r="I38" s="53">
        <f t="shared" si="3"/>
        <v>0</v>
      </c>
      <c r="J38" s="1">
        <f>'by E.K.'!F138</f>
        <v>0</v>
      </c>
      <c r="K38" s="53">
        <f t="shared" si="4"/>
        <v>0</v>
      </c>
      <c r="L38" s="1">
        <f>'by E.K.'!G138</f>
        <v>0</v>
      </c>
      <c r="M38" s="53">
        <f t="shared" si="5"/>
        <v>0</v>
      </c>
      <c r="N38" s="1">
        <f>'by E.K.'!H138</f>
        <v>0</v>
      </c>
      <c r="O38" s="53">
        <f t="shared" si="6"/>
        <v>0</v>
      </c>
      <c r="P38" s="1">
        <f>'by E.K.'!I138</f>
        <v>0</v>
      </c>
      <c r="Q38" s="53">
        <f t="shared" si="7"/>
        <v>0</v>
      </c>
      <c r="R38" s="1">
        <f>'by E.K.'!J138</f>
        <v>0</v>
      </c>
      <c r="S38" s="53">
        <f t="shared" si="8"/>
        <v>0</v>
      </c>
      <c r="T38" s="1">
        <f>'by E.K.'!K138</f>
        <v>0</v>
      </c>
      <c r="U38" s="53">
        <f t="shared" si="9"/>
        <v>0</v>
      </c>
      <c r="V38" s="1">
        <f>'by E.K.'!L138</f>
        <v>0</v>
      </c>
      <c r="W38" s="53">
        <f t="shared" si="10"/>
        <v>0</v>
      </c>
      <c r="X38" s="1">
        <f>'by E.K.'!M138</f>
        <v>0</v>
      </c>
      <c r="Y38" s="53" t="e">
        <f t="shared" si="11"/>
        <v>#DIV/0!</v>
      </c>
      <c r="Z38" s="1">
        <f>'by E.K.'!N138</f>
        <v>0</v>
      </c>
      <c r="AA38" s="53">
        <f t="shared" si="12"/>
        <v>0</v>
      </c>
      <c r="AB38" s="1">
        <f>'by E.K.'!O138</f>
        <v>0</v>
      </c>
      <c r="AC38" s="53" t="e">
        <f t="shared" si="13"/>
        <v>#DIV/0!</v>
      </c>
      <c r="AD38" s="1">
        <f>'by E.K.'!P138</f>
        <v>0</v>
      </c>
      <c r="AE38" s="53">
        <f t="shared" si="14"/>
        <v>0</v>
      </c>
      <c r="AF38" s="1">
        <f>'by E.K.'!Q138</f>
        <v>0</v>
      </c>
      <c r="AG38" s="53" t="e">
        <f t="shared" si="15"/>
        <v>#DIV/0!</v>
      </c>
      <c r="AH38" s="1">
        <f>'by E.K.'!R138</f>
        <v>0</v>
      </c>
      <c r="AI38" s="53" t="e">
        <f t="shared" si="16"/>
        <v>#DIV/0!</v>
      </c>
      <c r="AJ38" s="1">
        <f>'by E.K.'!T138</f>
        <v>0</v>
      </c>
      <c r="AK38" s="53">
        <f t="shared" si="17"/>
        <v>0</v>
      </c>
      <c r="AL38" s="1">
        <f>'by E.K.'!U138</f>
        <v>0</v>
      </c>
      <c r="AM38" s="53">
        <f t="shared" si="18"/>
        <v>0</v>
      </c>
      <c r="AN38" s="1">
        <f>'by E.K.'!V138</f>
        <v>0</v>
      </c>
      <c r="AO38" s="53">
        <f t="shared" si="19"/>
        <v>0</v>
      </c>
      <c r="AP38" s="1">
        <f>'by E.K.'!W138</f>
        <v>0</v>
      </c>
      <c r="AQ38" s="53">
        <f t="shared" si="20"/>
        <v>0</v>
      </c>
    </row>
    <row r="39" spans="1:43" x14ac:dyDescent="0.3">
      <c r="A39" s="1">
        <f>'by E.K.'!A139</f>
        <v>0</v>
      </c>
      <c r="B39" s="49">
        <f>'by E.K.'!B139</f>
        <v>0</v>
      </c>
      <c r="C39" s="53">
        <f t="shared" si="0"/>
        <v>0</v>
      </c>
      <c r="D39" s="49">
        <f>'by E.K.'!C139</f>
        <v>0</v>
      </c>
      <c r="E39" s="53" t="e">
        <f t="shared" si="1"/>
        <v>#DIV/0!</v>
      </c>
      <c r="F39" s="1">
        <f>'by E.K.'!D139</f>
        <v>0</v>
      </c>
      <c r="G39" s="53">
        <f t="shared" si="2"/>
        <v>0</v>
      </c>
      <c r="H39" s="1">
        <f>'by E.K.'!E139</f>
        <v>0</v>
      </c>
      <c r="I39" s="53">
        <f t="shared" si="3"/>
        <v>0</v>
      </c>
      <c r="J39" s="1">
        <f>'by E.K.'!F139</f>
        <v>0</v>
      </c>
      <c r="K39" s="53">
        <f t="shared" si="4"/>
        <v>0</v>
      </c>
      <c r="L39" s="1">
        <f>'by E.K.'!G139</f>
        <v>0</v>
      </c>
      <c r="M39" s="53">
        <f t="shared" si="5"/>
        <v>0</v>
      </c>
      <c r="N39" s="1">
        <f>'by E.K.'!H139</f>
        <v>0</v>
      </c>
      <c r="O39" s="53">
        <f t="shared" si="6"/>
        <v>0</v>
      </c>
      <c r="P39" s="1">
        <f>'by E.K.'!I139</f>
        <v>0</v>
      </c>
      <c r="Q39" s="53">
        <f t="shared" si="7"/>
        <v>0</v>
      </c>
      <c r="R39" s="1">
        <f>'by E.K.'!J139</f>
        <v>0</v>
      </c>
      <c r="S39" s="53">
        <f t="shared" si="8"/>
        <v>0</v>
      </c>
      <c r="T39" s="1">
        <f>'by E.K.'!K139</f>
        <v>0</v>
      </c>
      <c r="U39" s="53">
        <f t="shared" si="9"/>
        <v>0</v>
      </c>
      <c r="V39" s="1">
        <f>'by E.K.'!L139</f>
        <v>0</v>
      </c>
      <c r="W39" s="53">
        <f t="shared" si="10"/>
        <v>0</v>
      </c>
      <c r="X39" s="1">
        <f>'by E.K.'!M139</f>
        <v>0</v>
      </c>
      <c r="Y39" s="53" t="e">
        <f t="shared" si="11"/>
        <v>#DIV/0!</v>
      </c>
      <c r="Z39" s="1">
        <f>'by E.K.'!N139</f>
        <v>0</v>
      </c>
      <c r="AA39" s="53">
        <f t="shared" si="12"/>
        <v>0</v>
      </c>
      <c r="AB39" s="1">
        <f>'by E.K.'!O139</f>
        <v>0</v>
      </c>
      <c r="AC39" s="53" t="e">
        <f t="shared" si="13"/>
        <v>#DIV/0!</v>
      </c>
      <c r="AD39" s="1">
        <f>'by E.K.'!P139</f>
        <v>0</v>
      </c>
      <c r="AE39" s="53">
        <f t="shared" si="14"/>
        <v>0</v>
      </c>
      <c r="AF39" s="1">
        <f>'by E.K.'!Q139</f>
        <v>0</v>
      </c>
      <c r="AG39" s="53" t="e">
        <f t="shared" si="15"/>
        <v>#DIV/0!</v>
      </c>
      <c r="AH39" s="1">
        <f>'by E.K.'!R139</f>
        <v>0</v>
      </c>
      <c r="AI39" s="53" t="e">
        <f t="shared" si="16"/>
        <v>#DIV/0!</v>
      </c>
      <c r="AJ39" s="1">
        <f>'by E.K.'!T139</f>
        <v>0</v>
      </c>
      <c r="AK39" s="53">
        <f t="shared" si="17"/>
        <v>0</v>
      </c>
      <c r="AL39" s="1">
        <f>'by E.K.'!U139</f>
        <v>0</v>
      </c>
      <c r="AM39" s="53">
        <f t="shared" si="18"/>
        <v>0</v>
      </c>
      <c r="AN39" s="1">
        <f>'by E.K.'!V139</f>
        <v>0</v>
      </c>
      <c r="AO39" s="53">
        <f t="shared" si="19"/>
        <v>0</v>
      </c>
      <c r="AP39" s="1">
        <f>'by E.K.'!W139</f>
        <v>0</v>
      </c>
      <c r="AQ39" s="53">
        <f t="shared" si="20"/>
        <v>0</v>
      </c>
    </row>
    <row r="40" spans="1:43" x14ac:dyDescent="0.3">
      <c r="A40" s="1">
        <f>'by E.K.'!A140</f>
        <v>0</v>
      </c>
      <c r="B40" s="49">
        <f>'by E.K.'!B140</f>
        <v>0</v>
      </c>
      <c r="C40" s="53">
        <f t="shared" si="0"/>
        <v>0</v>
      </c>
      <c r="D40" s="49">
        <f>'by E.K.'!C140</f>
        <v>0</v>
      </c>
      <c r="E40" s="53" t="e">
        <f t="shared" si="1"/>
        <v>#DIV/0!</v>
      </c>
      <c r="F40" s="1">
        <f>'by E.K.'!D140</f>
        <v>0</v>
      </c>
      <c r="G40" s="53">
        <f t="shared" si="2"/>
        <v>0</v>
      </c>
      <c r="H40" s="1">
        <f>'by E.K.'!E140</f>
        <v>0</v>
      </c>
      <c r="I40" s="53">
        <f t="shared" si="3"/>
        <v>0</v>
      </c>
      <c r="J40" s="1">
        <f>'by E.K.'!F140</f>
        <v>0</v>
      </c>
      <c r="K40" s="53">
        <f t="shared" si="4"/>
        <v>0</v>
      </c>
      <c r="L40" s="1">
        <f>'by E.K.'!G140</f>
        <v>0</v>
      </c>
      <c r="M40" s="53">
        <f t="shared" si="5"/>
        <v>0</v>
      </c>
      <c r="N40" s="1">
        <f>'by E.K.'!H140</f>
        <v>0</v>
      </c>
      <c r="O40" s="53">
        <f t="shared" si="6"/>
        <v>0</v>
      </c>
      <c r="P40" s="1">
        <f>'by E.K.'!I140</f>
        <v>0</v>
      </c>
      <c r="Q40" s="53">
        <f t="shared" si="7"/>
        <v>0</v>
      </c>
      <c r="R40" s="1">
        <f>'by E.K.'!J140</f>
        <v>0</v>
      </c>
      <c r="S40" s="53">
        <f t="shared" si="8"/>
        <v>0</v>
      </c>
      <c r="T40" s="1">
        <f>'by E.K.'!K140</f>
        <v>0</v>
      </c>
      <c r="U40" s="53">
        <f t="shared" si="9"/>
        <v>0</v>
      </c>
      <c r="V40" s="1">
        <f>'by E.K.'!L140</f>
        <v>0</v>
      </c>
      <c r="W40" s="53">
        <f t="shared" si="10"/>
        <v>0</v>
      </c>
      <c r="X40" s="1">
        <f>'by E.K.'!M140</f>
        <v>0</v>
      </c>
      <c r="Y40" s="53" t="e">
        <f t="shared" si="11"/>
        <v>#DIV/0!</v>
      </c>
      <c r="Z40" s="1">
        <f>'by E.K.'!N140</f>
        <v>0</v>
      </c>
      <c r="AA40" s="53">
        <f t="shared" si="12"/>
        <v>0</v>
      </c>
      <c r="AB40" s="1">
        <f>'by E.K.'!O140</f>
        <v>0</v>
      </c>
      <c r="AC40" s="53" t="e">
        <f t="shared" si="13"/>
        <v>#DIV/0!</v>
      </c>
      <c r="AD40" s="1">
        <f>'by E.K.'!P140</f>
        <v>0</v>
      </c>
      <c r="AE40" s="53">
        <f t="shared" si="14"/>
        <v>0</v>
      </c>
      <c r="AF40" s="1">
        <f>'by E.K.'!Q140</f>
        <v>0</v>
      </c>
      <c r="AG40" s="53" t="e">
        <f t="shared" si="15"/>
        <v>#DIV/0!</v>
      </c>
      <c r="AH40" s="1">
        <f>'by E.K.'!R140</f>
        <v>0</v>
      </c>
      <c r="AI40" s="53" t="e">
        <f t="shared" si="16"/>
        <v>#DIV/0!</v>
      </c>
      <c r="AJ40" s="1">
        <f>'by E.K.'!T140</f>
        <v>0</v>
      </c>
      <c r="AK40" s="53">
        <f t="shared" si="17"/>
        <v>0</v>
      </c>
      <c r="AL40" s="1">
        <f>'by E.K.'!U140</f>
        <v>0</v>
      </c>
      <c r="AM40" s="53">
        <f t="shared" si="18"/>
        <v>0</v>
      </c>
      <c r="AN40" s="1">
        <f>'by E.K.'!V140</f>
        <v>0</v>
      </c>
      <c r="AO40" s="53">
        <f t="shared" si="19"/>
        <v>0</v>
      </c>
      <c r="AP40" s="1">
        <f>'by E.K.'!W140</f>
        <v>0</v>
      </c>
      <c r="AQ40" s="53">
        <f t="shared" si="20"/>
        <v>0</v>
      </c>
    </row>
    <row r="41" spans="1:43" x14ac:dyDescent="0.3">
      <c r="A41" s="1">
        <f>'by E.K.'!A141</f>
        <v>0</v>
      </c>
      <c r="B41" s="49">
        <f>'by E.K.'!B141</f>
        <v>0</v>
      </c>
      <c r="C41" s="53">
        <f t="shared" si="0"/>
        <v>0</v>
      </c>
      <c r="D41" s="49">
        <f>'by E.K.'!C141</f>
        <v>0</v>
      </c>
      <c r="E41" s="53" t="e">
        <f t="shared" si="1"/>
        <v>#DIV/0!</v>
      </c>
      <c r="F41" s="1">
        <f>'by E.K.'!D141</f>
        <v>0</v>
      </c>
      <c r="G41" s="53">
        <f t="shared" si="2"/>
        <v>0</v>
      </c>
      <c r="H41" s="1">
        <f>'by E.K.'!E141</f>
        <v>0</v>
      </c>
      <c r="I41" s="53">
        <f t="shared" si="3"/>
        <v>0</v>
      </c>
      <c r="J41" s="1">
        <f>'by E.K.'!F141</f>
        <v>0</v>
      </c>
      <c r="K41" s="53">
        <f t="shared" si="4"/>
        <v>0</v>
      </c>
      <c r="L41" s="1">
        <f>'by E.K.'!G141</f>
        <v>0</v>
      </c>
      <c r="M41" s="53">
        <f t="shared" si="5"/>
        <v>0</v>
      </c>
      <c r="N41" s="1">
        <f>'by E.K.'!H141</f>
        <v>0</v>
      </c>
      <c r="O41" s="53">
        <f t="shared" si="6"/>
        <v>0</v>
      </c>
      <c r="P41" s="1">
        <f>'by E.K.'!I141</f>
        <v>0</v>
      </c>
      <c r="Q41" s="53">
        <f t="shared" si="7"/>
        <v>0</v>
      </c>
      <c r="R41" s="1">
        <f>'by E.K.'!J141</f>
        <v>0</v>
      </c>
      <c r="S41" s="53">
        <f t="shared" si="8"/>
        <v>0</v>
      </c>
      <c r="T41" s="1">
        <f>'by E.K.'!K141</f>
        <v>0</v>
      </c>
      <c r="U41" s="53">
        <f t="shared" si="9"/>
        <v>0</v>
      </c>
      <c r="V41" s="1">
        <f>'by E.K.'!L141</f>
        <v>0</v>
      </c>
      <c r="W41" s="53">
        <f t="shared" si="10"/>
        <v>0</v>
      </c>
      <c r="X41" s="1">
        <f>'by E.K.'!M141</f>
        <v>0</v>
      </c>
      <c r="Y41" s="53" t="e">
        <f t="shared" si="11"/>
        <v>#DIV/0!</v>
      </c>
      <c r="Z41" s="1">
        <f>'by E.K.'!N141</f>
        <v>0</v>
      </c>
      <c r="AA41" s="53">
        <f t="shared" si="12"/>
        <v>0</v>
      </c>
      <c r="AB41" s="1">
        <f>'by E.K.'!O141</f>
        <v>0</v>
      </c>
      <c r="AC41" s="53" t="e">
        <f t="shared" si="13"/>
        <v>#DIV/0!</v>
      </c>
      <c r="AD41" s="1">
        <f>'by E.K.'!P141</f>
        <v>0</v>
      </c>
      <c r="AE41" s="53">
        <f t="shared" si="14"/>
        <v>0</v>
      </c>
      <c r="AF41" s="1">
        <f>'by E.K.'!Q141</f>
        <v>0</v>
      </c>
      <c r="AG41" s="53" t="e">
        <f t="shared" si="15"/>
        <v>#DIV/0!</v>
      </c>
      <c r="AH41" s="1">
        <f>'by E.K.'!R141</f>
        <v>0</v>
      </c>
      <c r="AI41" s="53" t="e">
        <f t="shared" si="16"/>
        <v>#DIV/0!</v>
      </c>
      <c r="AJ41" s="1">
        <f>'by E.K.'!T141</f>
        <v>0</v>
      </c>
      <c r="AK41" s="53">
        <f t="shared" si="17"/>
        <v>0</v>
      </c>
      <c r="AL41" s="1">
        <f>'by E.K.'!U141</f>
        <v>0</v>
      </c>
      <c r="AM41" s="53">
        <f t="shared" si="18"/>
        <v>0</v>
      </c>
      <c r="AN41" s="1">
        <f>'by E.K.'!V141</f>
        <v>0</v>
      </c>
      <c r="AO41" s="53">
        <f t="shared" si="19"/>
        <v>0</v>
      </c>
      <c r="AP41" s="1">
        <f>'by E.K.'!W141</f>
        <v>0</v>
      </c>
      <c r="AQ41" s="53">
        <f t="shared" si="20"/>
        <v>0</v>
      </c>
    </row>
    <row r="42" spans="1:43" x14ac:dyDescent="0.3">
      <c r="A42" s="1">
        <f>'by E.K.'!A142</f>
        <v>0</v>
      </c>
      <c r="B42" s="49">
        <f>'by E.K.'!B142</f>
        <v>0</v>
      </c>
      <c r="C42" s="53">
        <f t="shared" si="0"/>
        <v>0</v>
      </c>
      <c r="D42" s="49">
        <f>'by E.K.'!C142</f>
        <v>0</v>
      </c>
      <c r="E42" s="53" t="e">
        <f t="shared" si="1"/>
        <v>#DIV/0!</v>
      </c>
      <c r="F42" s="1">
        <f>'by E.K.'!D142</f>
        <v>0</v>
      </c>
      <c r="G42" s="53">
        <f t="shared" si="2"/>
        <v>0</v>
      </c>
      <c r="H42" s="1">
        <f>'by E.K.'!E142</f>
        <v>0</v>
      </c>
      <c r="I42" s="53">
        <f t="shared" si="3"/>
        <v>0</v>
      </c>
      <c r="J42" s="1">
        <f>'by E.K.'!F142</f>
        <v>0</v>
      </c>
      <c r="K42" s="53">
        <f t="shared" si="4"/>
        <v>0</v>
      </c>
      <c r="L42" s="1">
        <f>'by E.K.'!G142</f>
        <v>0</v>
      </c>
      <c r="M42" s="53">
        <f t="shared" si="5"/>
        <v>0</v>
      </c>
      <c r="N42" s="1">
        <f>'by E.K.'!H142</f>
        <v>0</v>
      </c>
      <c r="O42" s="53">
        <f t="shared" si="6"/>
        <v>0</v>
      </c>
      <c r="P42" s="1">
        <f>'by E.K.'!I142</f>
        <v>0</v>
      </c>
      <c r="Q42" s="53">
        <f t="shared" si="7"/>
        <v>0</v>
      </c>
      <c r="R42" s="1">
        <f>'by E.K.'!J142</f>
        <v>0</v>
      </c>
      <c r="S42" s="53">
        <f t="shared" si="8"/>
        <v>0</v>
      </c>
      <c r="T42" s="1">
        <f>'by E.K.'!K142</f>
        <v>0</v>
      </c>
      <c r="U42" s="53">
        <f t="shared" si="9"/>
        <v>0</v>
      </c>
      <c r="V42" s="1">
        <f>'by E.K.'!L142</f>
        <v>0</v>
      </c>
      <c r="W42" s="53">
        <f t="shared" si="10"/>
        <v>0</v>
      </c>
      <c r="X42" s="1">
        <f>'by E.K.'!M142</f>
        <v>0</v>
      </c>
      <c r="Y42" s="53" t="e">
        <f t="shared" si="11"/>
        <v>#DIV/0!</v>
      </c>
      <c r="Z42" s="1">
        <f>'by E.K.'!N142</f>
        <v>0</v>
      </c>
      <c r="AA42" s="53">
        <f t="shared" si="12"/>
        <v>0</v>
      </c>
      <c r="AB42" s="1">
        <f>'by E.K.'!O142</f>
        <v>0</v>
      </c>
      <c r="AC42" s="53" t="e">
        <f t="shared" si="13"/>
        <v>#DIV/0!</v>
      </c>
      <c r="AD42" s="1">
        <f>'by E.K.'!P142</f>
        <v>0</v>
      </c>
      <c r="AE42" s="53">
        <f t="shared" si="14"/>
        <v>0</v>
      </c>
      <c r="AF42" s="1">
        <f>'by E.K.'!Q142</f>
        <v>0</v>
      </c>
      <c r="AG42" s="53" t="e">
        <f t="shared" si="15"/>
        <v>#DIV/0!</v>
      </c>
      <c r="AH42" s="1">
        <f>'by E.K.'!R142</f>
        <v>0</v>
      </c>
      <c r="AI42" s="53" t="e">
        <f t="shared" si="16"/>
        <v>#DIV/0!</v>
      </c>
      <c r="AJ42" s="1">
        <f>'by E.K.'!T142</f>
        <v>0</v>
      </c>
      <c r="AK42" s="53">
        <f t="shared" si="17"/>
        <v>0</v>
      </c>
      <c r="AL42" s="1">
        <f>'by E.K.'!U142</f>
        <v>0</v>
      </c>
      <c r="AM42" s="53">
        <f t="shared" si="18"/>
        <v>0</v>
      </c>
      <c r="AN42" s="1">
        <f>'by E.K.'!V142</f>
        <v>0</v>
      </c>
      <c r="AO42" s="53">
        <f t="shared" si="19"/>
        <v>0</v>
      </c>
      <c r="AP42" s="1">
        <f>'by E.K.'!W142</f>
        <v>0</v>
      </c>
      <c r="AQ42" s="53">
        <f t="shared" si="20"/>
        <v>0</v>
      </c>
    </row>
    <row r="43" spans="1:43" x14ac:dyDescent="0.3">
      <c r="A43" s="1">
        <f>'by E.K.'!A143</f>
        <v>0</v>
      </c>
      <c r="B43" s="49">
        <f>'by E.K.'!B143</f>
        <v>0</v>
      </c>
      <c r="C43" s="53">
        <f t="shared" si="0"/>
        <v>0</v>
      </c>
      <c r="D43" s="49">
        <f>'by E.K.'!C143</f>
        <v>0</v>
      </c>
      <c r="E43" s="53" t="e">
        <f t="shared" si="1"/>
        <v>#DIV/0!</v>
      </c>
      <c r="F43" s="1">
        <f>'by E.K.'!D143</f>
        <v>0</v>
      </c>
      <c r="G43" s="53">
        <f t="shared" si="2"/>
        <v>0</v>
      </c>
      <c r="H43" s="1">
        <f>'by E.K.'!E143</f>
        <v>0</v>
      </c>
      <c r="I43" s="53">
        <f t="shared" si="3"/>
        <v>0</v>
      </c>
      <c r="J43" s="1">
        <f>'by E.K.'!F143</f>
        <v>0</v>
      </c>
      <c r="K43" s="53">
        <f t="shared" si="4"/>
        <v>0</v>
      </c>
      <c r="L43" s="1">
        <f>'by E.K.'!G143</f>
        <v>0</v>
      </c>
      <c r="M43" s="53">
        <f t="shared" si="5"/>
        <v>0</v>
      </c>
      <c r="N43" s="1">
        <f>'by E.K.'!H143</f>
        <v>0</v>
      </c>
      <c r="O43" s="53">
        <f t="shared" si="6"/>
        <v>0</v>
      </c>
      <c r="P43" s="1">
        <f>'by E.K.'!I143</f>
        <v>0</v>
      </c>
      <c r="Q43" s="53">
        <f t="shared" si="7"/>
        <v>0</v>
      </c>
      <c r="R43" s="1">
        <f>'by E.K.'!J143</f>
        <v>0</v>
      </c>
      <c r="S43" s="53">
        <f t="shared" si="8"/>
        <v>0</v>
      </c>
      <c r="T43" s="1">
        <f>'by E.K.'!K143</f>
        <v>0</v>
      </c>
      <c r="U43" s="53">
        <f t="shared" si="9"/>
        <v>0</v>
      </c>
      <c r="V43" s="1">
        <f>'by E.K.'!L143</f>
        <v>0</v>
      </c>
      <c r="W43" s="53">
        <f t="shared" si="10"/>
        <v>0</v>
      </c>
      <c r="X43" s="1">
        <f>'by E.K.'!M143</f>
        <v>0</v>
      </c>
      <c r="Y43" s="53" t="e">
        <f t="shared" si="11"/>
        <v>#DIV/0!</v>
      </c>
      <c r="Z43" s="1">
        <f>'by E.K.'!N143</f>
        <v>0</v>
      </c>
      <c r="AA43" s="53">
        <f t="shared" si="12"/>
        <v>0</v>
      </c>
      <c r="AB43" s="1">
        <f>'by E.K.'!O143</f>
        <v>0</v>
      </c>
      <c r="AC43" s="53" t="e">
        <f t="shared" si="13"/>
        <v>#DIV/0!</v>
      </c>
      <c r="AD43" s="1">
        <f>'by E.K.'!P143</f>
        <v>0</v>
      </c>
      <c r="AE43" s="53">
        <f t="shared" si="14"/>
        <v>0</v>
      </c>
      <c r="AF43" s="1">
        <f>'by E.K.'!Q143</f>
        <v>0</v>
      </c>
      <c r="AG43" s="53" t="e">
        <f t="shared" si="15"/>
        <v>#DIV/0!</v>
      </c>
      <c r="AH43" s="1">
        <f>'by E.K.'!R143</f>
        <v>0</v>
      </c>
      <c r="AI43" s="53" t="e">
        <f t="shared" si="16"/>
        <v>#DIV/0!</v>
      </c>
      <c r="AJ43" s="1">
        <f>'by E.K.'!T143</f>
        <v>0</v>
      </c>
      <c r="AK43" s="53">
        <f t="shared" si="17"/>
        <v>0</v>
      </c>
      <c r="AL43" s="1">
        <f>'by E.K.'!U143</f>
        <v>0</v>
      </c>
      <c r="AM43" s="53">
        <f t="shared" si="18"/>
        <v>0</v>
      </c>
      <c r="AN43" s="1">
        <f>'by E.K.'!V143</f>
        <v>0</v>
      </c>
      <c r="AO43" s="53">
        <f t="shared" si="19"/>
        <v>0</v>
      </c>
      <c r="AP43" s="1">
        <f>'by E.K.'!W143</f>
        <v>0</v>
      </c>
      <c r="AQ43" s="53">
        <f t="shared" si="20"/>
        <v>0</v>
      </c>
    </row>
    <row r="44" spans="1:43" x14ac:dyDescent="0.3">
      <c r="A44" s="1">
        <f>'by E.K.'!A144</f>
        <v>0</v>
      </c>
      <c r="B44" s="49">
        <f>'by E.K.'!B144</f>
        <v>0</v>
      </c>
      <c r="C44" s="53">
        <f t="shared" si="0"/>
        <v>0</v>
      </c>
      <c r="D44" s="49">
        <f>'by E.K.'!C144</f>
        <v>0</v>
      </c>
      <c r="E44" s="53" t="e">
        <f t="shared" si="1"/>
        <v>#DIV/0!</v>
      </c>
      <c r="F44" s="1">
        <f>'by E.K.'!D144</f>
        <v>0</v>
      </c>
      <c r="G44" s="53">
        <f t="shared" si="2"/>
        <v>0</v>
      </c>
      <c r="H44" s="1">
        <f>'by E.K.'!E144</f>
        <v>0</v>
      </c>
      <c r="I44" s="53">
        <f t="shared" si="3"/>
        <v>0</v>
      </c>
      <c r="J44" s="1">
        <f>'by E.K.'!F144</f>
        <v>0</v>
      </c>
      <c r="K44" s="53">
        <f t="shared" si="4"/>
        <v>0</v>
      </c>
      <c r="L44" s="1">
        <f>'by E.K.'!G144</f>
        <v>0</v>
      </c>
      <c r="M44" s="53">
        <f t="shared" si="5"/>
        <v>0</v>
      </c>
      <c r="N44" s="1">
        <f>'by E.K.'!H144</f>
        <v>0</v>
      </c>
      <c r="O44" s="53">
        <f t="shared" si="6"/>
        <v>0</v>
      </c>
      <c r="P44" s="1">
        <f>'by E.K.'!I144</f>
        <v>0</v>
      </c>
      <c r="Q44" s="53">
        <f t="shared" si="7"/>
        <v>0</v>
      </c>
      <c r="R44" s="1">
        <f>'by E.K.'!J144</f>
        <v>0</v>
      </c>
      <c r="S44" s="53">
        <f t="shared" si="8"/>
        <v>0</v>
      </c>
      <c r="T44" s="1">
        <f>'by E.K.'!K144</f>
        <v>0</v>
      </c>
      <c r="U44" s="53">
        <f t="shared" si="9"/>
        <v>0</v>
      </c>
      <c r="V44" s="1">
        <f>'by E.K.'!L144</f>
        <v>0</v>
      </c>
      <c r="W44" s="53">
        <f t="shared" si="10"/>
        <v>0</v>
      </c>
      <c r="X44" s="1">
        <f>'by E.K.'!M144</f>
        <v>0</v>
      </c>
      <c r="Y44" s="53" t="e">
        <f t="shared" si="11"/>
        <v>#DIV/0!</v>
      </c>
      <c r="Z44" s="1">
        <f>'by E.K.'!N144</f>
        <v>0</v>
      </c>
      <c r="AA44" s="53">
        <f t="shared" si="12"/>
        <v>0</v>
      </c>
      <c r="AB44" s="1">
        <f>'by E.K.'!O144</f>
        <v>0</v>
      </c>
      <c r="AC44" s="53" t="e">
        <f t="shared" si="13"/>
        <v>#DIV/0!</v>
      </c>
      <c r="AD44" s="1">
        <f>'by E.K.'!P144</f>
        <v>0</v>
      </c>
      <c r="AE44" s="53">
        <f t="shared" si="14"/>
        <v>0</v>
      </c>
      <c r="AF44" s="1">
        <f>'by E.K.'!Q144</f>
        <v>0</v>
      </c>
      <c r="AG44" s="53" t="e">
        <f t="shared" si="15"/>
        <v>#DIV/0!</v>
      </c>
      <c r="AH44" s="1">
        <f>'by E.K.'!R144</f>
        <v>0</v>
      </c>
      <c r="AI44" s="53" t="e">
        <f t="shared" si="16"/>
        <v>#DIV/0!</v>
      </c>
      <c r="AJ44" s="1">
        <f>'by E.K.'!T144</f>
        <v>0</v>
      </c>
      <c r="AK44" s="53">
        <f t="shared" si="17"/>
        <v>0</v>
      </c>
      <c r="AL44" s="1">
        <f>'by E.K.'!U144</f>
        <v>0</v>
      </c>
      <c r="AM44" s="53">
        <f t="shared" si="18"/>
        <v>0</v>
      </c>
      <c r="AN44" s="1">
        <f>'by E.K.'!V144</f>
        <v>0</v>
      </c>
      <c r="AO44" s="53">
        <f t="shared" si="19"/>
        <v>0</v>
      </c>
      <c r="AP44" s="1">
        <f>'by E.K.'!W144</f>
        <v>0</v>
      </c>
      <c r="AQ44" s="53">
        <f t="shared" si="20"/>
        <v>0</v>
      </c>
    </row>
    <row r="45" spans="1:43" x14ac:dyDescent="0.3">
      <c r="A45" s="1">
        <f>'by E.K.'!A145</f>
        <v>0</v>
      </c>
      <c r="B45" s="49">
        <f>'by E.K.'!B145</f>
        <v>0</v>
      </c>
      <c r="C45" s="53">
        <f t="shared" si="0"/>
        <v>0</v>
      </c>
      <c r="D45" s="49">
        <f>'by E.K.'!C145</f>
        <v>0</v>
      </c>
      <c r="E45" s="53" t="e">
        <f t="shared" si="1"/>
        <v>#DIV/0!</v>
      </c>
      <c r="F45" s="1">
        <f>'by E.K.'!D145</f>
        <v>0</v>
      </c>
      <c r="G45" s="53">
        <f t="shared" si="2"/>
        <v>0</v>
      </c>
      <c r="H45" s="1">
        <f>'by E.K.'!E145</f>
        <v>0</v>
      </c>
      <c r="I45" s="53">
        <f t="shared" si="3"/>
        <v>0</v>
      </c>
      <c r="J45" s="1">
        <f>'by E.K.'!F145</f>
        <v>0</v>
      </c>
      <c r="K45" s="53">
        <f t="shared" si="4"/>
        <v>0</v>
      </c>
      <c r="L45" s="1">
        <f>'by E.K.'!G145</f>
        <v>0</v>
      </c>
      <c r="M45" s="53">
        <f t="shared" si="5"/>
        <v>0</v>
      </c>
      <c r="N45" s="1">
        <f>'by E.K.'!H145</f>
        <v>0</v>
      </c>
      <c r="O45" s="53">
        <f t="shared" si="6"/>
        <v>0</v>
      </c>
      <c r="P45" s="1">
        <f>'by E.K.'!I145</f>
        <v>0</v>
      </c>
      <c r="Q45" s="53">
        <f t="shared" si="7"/>
        <v>0</v>
      </c>
      <c r="R45" s="1">
        <f>'by E.K.'!J145</f>
        <v>0</v>
      </c>
      <c r="S45" s="53">
        <f t="shared" si="8"/>
        <v>0</v>
      </c>
      <c r="T45" s="1">
        <f>'by E.K.'!K145</f>
        <v>0</v>
      </c>
      <c r="U45" s="53">
        <f t="shared" si="9"/>
        <v>0</v>
      </c>
      <c r="V45" s="1">
        <f>'by E.K.'!L145</f>
        <v>0</v>
      </c>
      <c r="W45" s="53">
        <f t="shared" si="10"/>
        <v>0</v>
      </c>
      <c r="X45" s="1">
        <f>'by E.K.'!M145</f>
        <v>0</v>
      </c>
      <c r="Y45" s="53" t="e">
        <f t="shared" si="11"/>
        <v>#DIV/0!</v>
      </c>
      <c r="Z45" s="1">
        <f>'by E.K.'!N145</f>
        <v>0</v>
      </c>
      <c r="AA45" s="53">
        <f t="shared" si="12"/>
        <v>0</v>
      </c>
      <c r="AB45" s="1">
        <f>'by E.K.'!O145</f>
        <v>0</v>
      </c>
      <c r="AC45" s="53" t="e">
        <f t="shared" si="13"/>
        <v>#DIV/0!</v>
      </c>
      <c r="AD45" s="1">
        <f>'by E.K.'!P145</f>
        <v>0</v>
      </c>
      <c r="AE45" s="53">
        <f t="shared" si="14"/>
        <v>0</v>
      </c>
      <c r="AF45" s="1">
        <f>'by E.K.'!Q145</f>
        <v>0</v>
      </c>
      <c r="AG45" s="53" t="e">
        <f t="shared" si="15"/>
        <v>#DIV/0!</v>
      </c>
      <c r="AH45" s="1">
        <f>'by E.K.'!R145</f>
        <v>0</v>
      </c>
      <c r="AI45" s="53" t="e">
        <f t="shared" si="16"/>
        <v>#DIV/0!</v>
      </c>
      <c r="AJ45" s="1">
        <f>'by E.K.'!T145</f>
        <v>0</v>
      </c>
      <c r="AK45" s="53">
        <f t="shared" si="17"/>
        <v>0</v>
      </c>
      <c r="AL45" s="1">
        <f>'by E.K.'!U145</f>
        <v>0</v>
      </c>
      <c r="AM45" s="53">
        <f t="shared" si="18"/>
        <v>0</v>
      </c>
      <c r="AN45" s="1">
        <f>'by E.K.'!V145</f>
        <v>0</v>
      </c>
      <c r="AO45" s="53">
        <f t="shared" si="19"/>
        <v>0</v>
      </c>
      <c r="AP45" s="1">
        <f>'by E.K.'!W145</f>
        <v>0</v>
      </c>
      <c r="AQ45" s="53">
        <f t="shared" si="20"/>
        <v>0</v>
      </c>
    </row>
    <row r="46" spans="1:43" x14ac:dyDescent="0.3">
      <c r="A46" s="1">
        <f>'by E.K.'!A146</f>
        <v>0</v>
      </c>
      <c r="B46" s="49">
        <f>'by E.K.'!B146</f>
        <v>0</v>
      </c>
      <c r="C46" s="53">
        <f t="shared" si="0"/>
        <v>0</v>
      </c>
      <c r="D46" s="49">
        <f>'by E.K.'!C146</f>
        <v>0</v>
      </c>
      <c r="E46" s="53" t="e">
        <f t="shared" si="1"/>
        <v>#DIV/0!</v>
      </c>
      <c r="F46" s="1">
        <f>'by E.K.'!D146</f>
        <v>0</v>
      </c>
      <c r="G46" s="53">
        <f t="shared" si="2"/>
        <v>0</v>
      </c>
      <c r="H46" s="1">
        <f>'by E.K.'!E146</f>
        <v>0</v>
      </c>
      <c r="I46" s="53">
        <f t="shared" si="3"/>
        <v>0</v>
      </c>
      <c r="J46" s="1">
        <f>'by E.K.'!F146</f>
        <v>0</v>
      </c>
      <c r="K46" s="53">
        <f t="shared" si="4"/>
        <v>0</v>
      </c>
      <c r="L46" s="1">
        <f>'by E.K.'!G146</f>
        <v>0</v>
      </c>
      <c r="M46" s="53">
        <f t="shared" si="5"/>
        <v>0</v>
      </c>
      <c r="N46" s="1">
        <f>'by E.K.'!H146</f>
        <v>0</v>
      </c>
      <c r="O46" s="53">
        <f t="shared" si="6"/>
        <v>0</v>
      </c>
      <c r="P46" s="1">
        <f>'by E.K.'!I146</f>
        <v>0</v>
      </c>
      <c r="Q46" s="53">
        <f t="shared" si="7"/>
        <v>0</v>
      </c>
      <c r="R46" s="1">
        <f>'by E.K.'!J146</f>
        <v>0</v>
      </c>
      <c r="S46" s="53">
        <f t="shared" si="8"/>
        <v>0</v>
      </c>
      <c r="T46" s="1">
        <f>'by E.K.'!K146</f>
        <v>0</v>
      </c>
      <c r="U46" s="53">
        <f t="shared" si="9"/>
        <v>0</v>
      </c>
      <c r="V46" s="1">
        <f>'by E.K.'!L146</f>
        <v>0</v>
      </c>
      <c r="W46" s="53">
        <f t="shared" si="10"/>
        <v>0</v>
      </c>
      <c r="X46" s="1">
        <f>'by E.K.'!M146</f>
        <v>0</v>
      </c>
      <c r="Y46" s="53" t="e">
        <f t="shared" si="11"/>
        <v>#DIV/0!</v>
      </c>
      <c r="Z46" s="1">
        <f>'by E.K.'!N146</f>
        <v>0</v>
      </c>
      <c r="AA46" s="53">
        <f t="shared" si="12"/>
        <v>0</v>
      </c>
      <c r="AB46" s="1">
        <f>'by E.K.'!O146</f>
        <v>0</v>
      </c>
      <c r="AC46" s="53" t="e">
        <f t="shared" si="13"/>
        <v>#DIV/0!</v>
      </c>
      <c r="AD46" s="1">
        <f>'by E.K.'!P146</f>
        <v>0</v>
      </c>
      <c r="AE46" s="53">
        <f t="shared" si="14"/>
        <v>0</v>
      </c>
      <c r="AF46" s="1">
        <f>'by E.K.'!Q146</f>
        <v>0</v>
      </c>
      <c r="AG46" s="53" t="e">
        <f t="shared" si="15"/>
        <v>#DIV/0!</v>
      </c>
      <c r="AH46" s="1">
        <f>'by E.K.'!R146</f>
        <v>0</v>
      </c>
      <c r="AI46" s="53" t="e">
        <f t="shared" si="16"/>
        <v>#DIV/0!</v>
      </c>
      <c r="AJ46" s="1">
        <f>'by E.K.'!T146</f>
        <v>0</v>
      </c>
      <c r="AK46" s="53">
        <f t="shared" si="17"/>
        <v>0</v>
      </c>
      <c r="AL46" s="1">
        <f>'by E.K.'!U146</f>
        <v>0</v>
      </c>
      <c r="AM46" s="53">
        <f t="shared" si="18"/>
        <v>0</v>
      </c>
      <c r="AN46" s="1">
        <f>'by E.K.'!V146</f>
        <v>0</v>
      </c>
      <c r="AO46" s="53">
        <f t="shared" si="19"/>
        <v>0</v>
      </c>
      <c r="AP46" s="1">
        <f>'by E.K.'!W146</f>
        <v>0</v>
      </c>
      <c r="AQ46" s="53">
        <f t="shared" si="20"/>
        <v>0</v>
      </c>
    </row>
    <row r="47" spans="1:43" x14ac:dyDescent="0.3">
      <c r="A47" s="1">
        <f>'by E.K.'!A147</f>
        <v>0</v>
      </c>
      <c r="B47" s="49">
        <f>'by E.K.'!B147</f>
        <v>0</v>
      </c>
      <c r="C47" s="53">
        <f t="shared" si="0"/>
        <v>0</v>
      </c>
      <c r="D47" s="49">
        <f>'by E.K.'!C147</f>
        <v>0</v>
      </c>
      <c r="E47" s="53" t="e">
        <f t="shared" si="1"/>
        <v>#DIV/0!</v>
      </c>
      <c r="F47" s="1">
        <f>'by E.K.'!D147</f>
        <v>0</v>
      </c>
      <c r="G47" s="53">
        <f t="shared" si="2"/>
        <v>0</v>
      </c>
      <c r="H47" s="1">
        <f>'by E.K.'!E147</f>
        <v>0</v>
      </c>
      <c r="I47" s="53">
        <f t="shared" si="3"/>
        <v>0</v>
      </c>
      <c r="J47" s="1">
        <f>'by E.K.'!F147</f>
        <v>0</v>
      </c>
      <c r="K47" s="53">
        <f t="shared" si="4"/>
        <v>0</v>
      </c>
      <c r="L47" s="1">
        <f>'by E.K.'!G147</f>
        <v>0</v>
      </c>
      <c r="M47" s="53">
        <f t="shared" si="5"/>
        <v>0</v>
      </c>
      <c r="N47" s="1">
        <f>'by E.K.'!H147</f>
        <v>0</v>
      </c>
      <c r="O47" s="53">
        <f t="shared" si="6"/>
        <v>0</v>
      </c>
      <c r="P47" s="1">
        <f>'by E.K.'!I147</f>
        <v>0</v>
      </c>
      <c r="Q47" s="53">
        <f t="shared" si="7"/>
        <v>0</v>
      </c>
      <c r="R47" s="1">
        <f>'by E.K.'!J147</f>
        <v>0</v>
      </c>
      <c r="S47" s="53">
        <f t="shared" si="8"/>
        <v>0</v>
      </c>
      <c r="T47" s="1">
        <f>'by E.K.'!K147</f>
        <v>0</v>
      </c>
      <c r="U47" s="53">
        <f t="shared" si="9"/>
        <v>0</v>
      </c>
      <c r="V47" s="1">
        <f>'by E.K.'!L147</f>
        <v>0</v>
      </c>
      <c r="W47" s="53">
        <f t="shared" si="10"/>
        <v>0</v>
      </c>
      <c r="X47" s="1">
        <f>'by E.K.'!M147</f>
        <v>0</v>
      </c>
      <c r="Y47" s="53" t="e">
        <f t="shared" si="11"/>
        <v>#DIV/0!</v>
      </c>
      <c r="Z47" s="1">
        <f>'by E.K.'!N147</f>
        <v>0</v>
      </c>
      <c r="AA47" s="53">
        <f t="shared" si="12"/>
        <v>0</v>
      </c>
      <c r="AB47" s="1">
        <f>'by E.K.'!O147</f>
        <v>0</v>
      </c>
      <c r="AC47" s="53" t="e">
        <f t="shared" si="13"/>
        <v>#DIV/0!</v>
      </c>
      <c r="AD47" s="1">
        <f>'by E.K.'!P147</f>
        <v>0</v>
      </c>
      <c r="AE47" s="53">
        <f t="shared" si="14"/>
        <v>0</v>
      </c>
      <c r="AF47" s="1">
        <f>'by E.K.'!Q147</f>
        <v>0</v>
      </c>
      <c r="AG47" s="53" t="e">
        <f t="shared" si="15"/>
        <v>#DIV/0!</v>
      </c>
      <c r="AH47" s="1">
        <f>'by E.K.'!R147</f>
        <v>0</v>
      </c>
      <c r="AI47" s="53" t="e">
        <f t="shared" si="16"/>
        <v>#DIV/0!</v>
      </c>
      <c r="AJ47" s="1">
        <f>'by E.K.'!T147</f>
        <v>0</v>
      </c>
      <c r="AK47" s="53">
        <f t="shared" si="17"/>
        <v>0</v>
      </c>
      <c r="AL47" s="1">
        <f>'by E.K.'!U147</f>
        <v>0</v>
      </c>
      <c r="AM47" s="53">
        <f t="shared" si="18"/>
        <v>0</v>
      </c>
      <c r="AN47" s="1">
        <f>'by E.K.'!V147</f>
        <v>0</v>
      </c>
      <c r="AO47" s="53">
        <f t="shared" si="19"/>
        <v>0</v>
      </c>
      <c r="AP47" s="1">
        <f>'by E.K.'!W147</f>
        <v>0</v>
      </c>
      <c r="AQ47" s="53">
        <f t="shared" si="20"/>
        <v>0</v>
      </c>
    </row>
    <row r="48" spans="1:43" x14ac:dyDescent="0.3">
      <c r="A48" s="1">
        <f>'by E.K.'!A148</f>
        <v>0</v>
      </c>
      <c r="B48" s="49">
        <f>'by E.K.'!B148</f>
        <v>0</v>
      </c>
      <c r="C48" s="53">
        <f t="shared" si="0"/>
        <v>0</v>
      </c>
      <c r="D48" s="49">
        <f>'by E.K.'!C148</f>
        <v>0</v>
      </c>
      <c r="E48" s="53" t="e">
        <f t="shared" si="1"/>
        <v>#DIV/0!</v>
      </c>
      <c r="F48" s="1">
        <f>'by E.K.'!D148</f>
        <v>0</v>
      </c>
      <c r="G48" s="53">
        <f t="shared" si="2"/>
        <v>0</v>
      </c>
      <c r="H48" s="1">
        <f>'by E.K.'!E148</f>
        <v>0</v>
      </c>
      <c r="I48" s="53">
        <f t="shared" si="3"/>
        <v>0</v>
      </c>
      <c r="J48" s="1">
        <f>'by E.K.'!F148</f>
        <v>0</v>
      </c>
      <c r="K48" s="53">
        <f t="shared" si="4"/>
        <v>0</v>
      </c>
      <c r="L48" s="1">
        <f>'by E.K.'!G148</f>
        <v>0</v>
      </c>
      <c r="M48" s="53">
        <f t="shared" si="5"/>
        <v>0</v>
      </c>
      <c r="N48" s="1">
        <f>'by E.K.'!H148</f>
        <v>0</v>
      </c>
      <c r="O48" s="53">
        <f t="shared" si="6"/>
        <v>0</v>
      </c>
      <c r="P48" s="1">
        <f>'by E.K.'!I148</f>
        <v>0</v>
      </c>
      <c r="Q48" s="53">
        <f t="shared" si="7"/>
        <v>0</v>
      </c>
      <c r="R48" s="1">
        <f>'by E.K.'!J148</f>
        <v>0</v>
      </c>
      <c r="S48" s="53">
        <f t="shared" si="8"/>
        <v>0</v>
      </c>
      <c r="T48" s="1">
        <f>'by E.K.'!K148</f>
        <v>0</v>
      </c>
      <c r="U48" s="53">
        <f t="shared" si="9"/>
        <v>0</v>
      </c>
      <c r="V48" s="1">
        <f>'by E.K.'!L148</f>
        <v>0</v>
      </c>
      <c r="W48" s="53">
        <f t="shared" si="10"/>
        <v>0</v>
      </c>
      <c r="X48" s="1">
        <f>'by E.K.'!M148</f>
        <v>0</v>
      </c>
      <c r="Y48" s="53" t="e">
        <f t="shared" si="11"/>
        <v>#DIV/0!</v>
      </c>
      <c r="Z48" s="1">
        <f>'by E.K.'!N148</f>
        <v>0</v>
      </c>
      <c r="AA48" s="53">
        <f t="shared" si="12"/>
        <v>0</v>
      </c>
      <c r="AB48" s="1">
        <f>'by E.K.'!O148</f>
        <v>0</v>
      </c>
      <c r="AC48" s="53" t="e">
        <f t="shared" si="13"/>
        <v>#DIV/0!</v>
      </c>
      <c r="AD48" s="1">
        <f>'by E.K.'!P148</f>
        <v>0</v>
      </c>
      <c r="AE48" s="53">
        <f t="shared" si="14"/>
        <v>0</v>
      </c>
      <c r="AF48" s="1">
        <f>'by E.K.'!Q148</f>
        <v>0</v>
      </c>
      <c r="AG48" s="53" t="e">
        <f t="shared" si="15"/>
        <v>#DIV/0!</v>
      </c>
      <c r="AH48" s="1">
        <f>'by E.K.'!R148</f>
        <v>0</v>
      </c>
      <c r="AI48" s="53" t="e">
        <f t="shared" si="16"/>
        <v>#DIV/0!</v>
      </c>
      <c r="AJ48" s="1">
        <f>'by E.K.'!T148</f>
        <v>0</v>
      </c>
      <c r="AK48" s="53">
        <f t="shared" si="17"/>
        <v>0</v>
      </c>
      <c r="AL48" s="1">
        <f>'by E.K.'!U148</f>
        <v>0</v>
      </c>
      <c r="AM48" s="53">
        <f t="shared" si="18"/>
        <v>0</v>
      </c>
      <c r="AN48" s="1">
        <f>'by E.K.'!V148</f>
        <v>0</v>
      </c>
      <c r="AO48" s="53">
        <f t="shared" si="19"/>
        <v>0</v>
      </c>
      <c r="AP48" s="1">
        <f>'by E.K.'!W148</f>
        <v>0</v>
      </c>
      <c r="AQ48" s="53">
        <f t="shared" si="20"/>
        <v>0</v>
      </c>
    </row>
    <row r="49" spans="1:43" x14ac:dyDescent="0.3">
      <c r="A49" s="1">
        <f>'by E.K.'!A149</f>
        <v>0</v>
      </c>
      <c r="B49" s="49">
        <f>'by E.K.'!B149</f>
        <v>0</v>
      </c>
      <c r="C49" s="53">
        <f t="shared" si="0"/>
        <v>0</v>
      </c>
      <c r="D49" s="49">
        <f>'by E.K.'!C149</f>
        <v>0</v>
      </c>
      <c r="E49" s="53" t="e">
        <f t="shared" si="1"/>
        <v>#DIV/0!</v>
      </c>
      <c r="F49" s="1">
        <f>'by E.K.'!D149</f>
        <v>0</v>
      </c>
      <c r="G49" s="53">
        <f t="shared" si="2"/>
        <v>0</v>
      </c>
      <c r="H49" s="1">
        <f>'by E.K.'!E149</f>
        <v>0</v>
      </c>
      <c r="I49" s="53">
        <f t="shared" si="3"/>
        <v>0</v>
      </c>
      <c r="J49" s="1">
        <f>'by E.K.'!F149</f>
        <v>0</v>
      </c>
      <c r="K49" s="53">
        <f t="shared" si="4"/>
        <v>0</v>
      </c>
      <c r="L49" s="1">
        <f>'by E.K.'!G149</f>
        <v>0</v>
      </c>
      <c r="M49" s="53">
        <f t="shared" si="5"/>
        <v>0</v>
      </c>
      <c r="N49" s="1">
        <f>'by E.K.'!H149</f>
        <v>0</v>
      </c>
      <c r="O49" s="53">
        <f t="shared" si="6"/>
        <v>0</v>
      </c>
      <c r="P49" s="1">
        <f>'by E.K.'!I149</f>
        <v>0</v>
      </c>
      <c r="Q49" s="53">
        <f t="shared" si="7"/>
        <v>0</v>
      </c>
      <c r="R49" s="1">
        <f>'by E.K.'!J149</f>
        <v>0</v>
      </c>
      <c r="S49" s="53">
        <f t="shared" si="8"/>
        <v>0</v>
      </c>
      <c r="T49" s="1">
        <f>'by E.K.'!K149</f>
        <v>0</v>
      </c>
      <c r="U49" s="53">
        <f t="shared" si="9"/>
        <v>0</v>
      </c>
      <c r="V49" s="1">
        <f>'by E.K.'!L149</f>
        <v>0</v>
      </c>
      <c r="W49" s="53">
        <f t="shared" si="10"/>
        <v>0</v>
      </c>
      <c r="X49" s="1">
        <f>'by E.K.'!M149</f>
        <v>0</v>
      </c>
      <c r="Y49" s="53" t="e">
        <f t="shared" si="11"/>
        <v>#DIV/0!</v>
      </c>
      <c r="Z49" s="1">
        <f>'by E.K.'!N149</f>
        <v>0</v>
      </c>
      <c r="AA49" s="53">
        <f t="shared" si="12"/>
        <v>0</v>
      </c>
      <c r="AB49" s="1">
        <f>'by E.K.'!O149</f>
        <v>0</v>
      </c>
      <c r="AC49" s="53" t="e">
        <f t="shared" si="13"/>
        <v>#DIV/0!</v>
      </c>
      <c r="AD49" s="1">
        <f>'by E.K.'!P149</f>
        <v>0</v>
      </c>
      <c r="AE49" s="53">
        <f t="shared" si="14"/>
        <v>0</v>
      </c>
      <c r="AF49" s="1">
        <f>'by E.K.'!Q149</f>
        <v>0</v>
      </c>
      <c r="AG49" s="53" t="e">
        <f t="shared" si="15"/>
        <v>#DIV/0!</v>
      </c>
      <c r="AH49" s="1">
        <f>'by E.K.'!R149</f>
        <v>0</v>
      </c>
      <c r="AI49" s="53" t="e">
        <f t="shared" si="16"/>
        <v>#DIV/0!</v>
      </c>
      <c r="AJ49" s="1">
        <f>'by E.K.'!T149</f>
        <v>0</v>
      </c>
      <c r="AK49" s="53">
        <f t="shared" si="17"/>
        <v>0</v>
      </c>
      <c r="AL49" s="1">
        <f>'by E.K.'!U149</f>
        <v>0</v>
      </c>
      <c r="AM49" s="53">
        <f t="shared" si="18"/>
        <v>0</v>
      </c>
      <c r="AN49" s="1">
        <f>'by E.K.'!V149</f>
        <v>0</v>
      </c>
      <c r="AO49" s="53">
        <f t="shared" si="19"/>
        <v>0</v>
      </c>
      <c r="AP49" s="1">
        <f>'by E.K.'!W149</f>
        <v>0</v>
      </c>
      <c r="AQ49" s="53">
        <f t="shared" si="20"/>
        <v>0</v>
      </c>
    </row>
    <row r="50" spans="1:43" x14ac:dyDescent="0.3">
      <c r="A50" s="1">
        <f>'by E.K.'!A150</f>
        <v>0</v>
      </c>
      <c r="B50" s="49">
        <f>'by E.K.'!B150</f>
        <v>0</v>
      </c>
      <c r="C50" s="53">
        <f t="shared" si="0"/>
        <v>0</v>
      </c>
      <c r="D50" s="49">
        <f>'by E.K.'!C150</f>
        <v>0</v>
      </c>
      <c r="E50" s="53" t="e">
        <f t="shared" si="1"/>
        <v>#DIV/0!</v>
      </c>
      <c r="F50" s="1">
        <f>'by E.K.'!D150</f>
        <v>0</v>
      </c>
      <c r="G50" s="53">
        <f t="shared" si="2"/>
        <v>0</v>
      </c>
      <c r="H50" s="1">
        <f>'by E.K.'!E150</f>
        <v>0</v>
      </c>
      <c r="I50" s="53">
        <f t="shared" si="3"/>
        <v>0</v>
      </c>
      <c r="J50" s="1">
        <f>'by E.K.'!F150</f>
        <v>0</v>
      </c>
      <c r="K50" s="53">
        <f t="shared" si="4"/>
        <v>0</v>
      </c>
      <c r="L50" s="1">
        <f>'by E.K.'!G150</f>
        <v>0</v>
      </c>
      <c r="M50" s="53">
        <f t="shared" si="5"/>
        <v>0</v>
      </c>
      <c r="N50" s="1">
        <f>'by E.K.'!H150</f>
        <v>0</v>
      </c>
      <c r="O50" s="53">
        <f t="shared" si="6"/>
        <v>0</v>
      </c>
      <c r="P50" s="1">
        <f>'by E.K.'!I150</f>
        <v>0</v>
      </c>
      <c r="Q50" s="53">
        <f t="shared" si="7"/>
        <v>0</v>
      </c>
      <c r="R50" s="1">
        <f>'by E.K.'!J150</f>
        <v>0</v>
      </c>
      <c r="S50" s="53">
        <f t="shared" si="8"/>
        <v>0</v>
      </c>
      <c r="T50" s="1">
        <f>'by E.K.'!K150</f>
        <v>0</v>
      </c>
      <c r="U50" s="53">
        <f t="shared" si="9"/>
        <v>0</v>
      </c>
      <c r="V50" s="1">
        <f>'by E.K.'!L150</f>
        <v>0</v>
      </c>
      <c r="W50" s="53">
        <f t="shared" si="10"/>
        <v>0</v>
      </c>
      <c r="X50" s="1">
        <f>'by E.K.'!M150</f>
        <v>0</v>
      </c>
      <c r="Y50" s="53" t="e">
        <f t="shared" si="11"/>
        <v>#DIV/0!</v>
      </c>
      <c r="Z50" s="1">
        <f>'by E.K.'!N150</f>
        <v>0</v>
      </c>
      <c r="AA50" s="53">
        <f t="shared" si="12"/>
        <v>0</v>
      </c>
      <c r="AB50" s="1">
        <f>'by E.K.'!O150</f>
        <v>0</v>
      </c>
      <c r="AC50" s="53" t="e">
        <f t="shared" si="13"/>
        <v>#DIV/0!</v>
      </c>
      <c r="AD50" s="1">
        <f>'by E.K.'!P150</f>
        <v>0</v>
      </c>
      <c r="AE50" s="53">
        <f t="shared" si="14"/>
        <v>0</v>
      </c>
      <c r="AF50" s="1">
        <f>'by E.K.'!Q150</f>
        <v>0</v>
      </c>
      <c r="AG50" s="53" t="e">
        <f t="shared" si="15"/>
        <v>#DIV/0!</v>
      </c>
      <c r="AH50" s="1">
        <f>'by E.K.'!R150</f>
        <v>0</v>
      </c>
      <c r="AI50" s="53" t="e">
        <f t="shared" si="16"/>
        <v>#DIV/0!</v>
      </c>
      <c r="AJ50" s="1">
        <f>'by E.K.'!T150</f>
        <v>0</v>
      </c>
      <c r="AK50" s="53">
        <f t="shared" si="17"/>
        <v>0</v>
      </c>
      <c r="AL50" s="1">
        <f>'by E.K.'!U150</f>
        <v>0</v>
      </c>
      <c r="AM50" s="53">
        <f t="shared" si="18"/>
        <v>0</v>
      </c>
      <c r="AN50" s="1">
        <f>'by E.K.'!V150</f>
        <v>0</v>
      </c>
      <c r="AO50" s="53">
        <f t="shared" si="19"/>
        <v>0</v>
      </c>
      <c r="AP50" s="1">
        <f>'by E.K.'!W150</f>
        <v>0</v>
      </c>
      <c r="AQ50" s="53">
        <f t="shared" si="20"/>
        <v>0</v>
      </c>
    </row>
    <row r="51" spans="1:43" x14ac:dyDescent="0.3">
      <c r="A51" s="1">
        <f>'by E.K.'!A151</f>
        <v>0</v>
      </c>
      <c r="B51" s="49">
        <f>'by E.K.'!B151</f>
        <v>0</v>
      </c>
      <c r="C51" s="53">
        <f t="shared" si="0"/>
        <v>0</v>
      </c>
      <c r="D51" s="49">
        <f>'by E.K.'!C151</f>
        <v>0</v>
      </c>
      <c r="E51" s="53" t="e">
        <f t="shared" si="1"/>
        <v>#DIV/0!</v>
      </c>
      <c r="F51" s="1">
        <f>'by E.K.'!D151</f>
        <v>0</v>
      </c>
      <c r="G51" s="53">
        <f t="shared" si="2"/>
        <v>0</v>
      </c>
      <c r="H51" s="1">
        <f>'by E.K.'!E151</f>
        <v>0</v>
      </c>
      <c r="I51" s="53">
        <f t="shared" si="3"/>
        <v>0</v>
      </c>
      <c r="J51" s="1">
        <f>'by E.K.'!F151</f>
        <v>0</v>
      </c>
      <c r="K51" s="53">
        <f t="shared" si="4"/>
        <v>0</v>
      </c>
      <c r="L51" s="1">
        <f>'by E.K.'!G151</f>
        <v>0</v>
      </c>
      <c r="M51" s="53">
        <f t="shared" si="5"/>
        <v>0</v>
      </c>
      <c r="N51" s="1">
        <f>'by E.K.'!H151</f>
        <v>0</v>
      </c>
      <c r="O51" s="53">
        <f t="shared" si="6"/>
        <v>0</v>
      </c>
      <c r="P51" s="1">
        <f>'by E.K.'!I151</f>
        <v>0</v>
      </c>
      <c r="Q51" s="53">
        <f t="shared" si="7"/>
        <v>0</v>
      </c>
      <c r="R51" s="1">
        <f>'by E.K.'!J151</f>
        <v>0</v>
      </c>
      <c r="S51" s="53">
        <f t="shared" si="8"/>
        <v>0</v>
      </c>
      <c r="T51" s="1">
        <f>'by E.K.'!K151</f>
        <v>0</v>
      </c>
      <c r="U51" s="53">
        <f t="shared" si="9"/>
        <v>0</v>
      </c>
      <c r="V51" s="1">
        <f>'by E.K.'!L151</f>
        <v>0</v>
      </c>
      <c r="W51" s="53">
        <f t="shared" si="10"/>
        <v>0</v>
      </c>
      <c r="X51" s="1">
        <f>'by E.K.'!M151</f>
        <v>0</v>
      </c>
      <c r="Y51" s="53" t="e">
        <f t="shared" si="11"/>
        <v>#DIV/0!</v>
      </c>
      <c r="Z51" s="1">
        <f>'by E.K.'!N151</f>
        <v>0</v>
      </c>
      <c r="AA51" s="53">
        <f t="shared" si="12"/>
        <v>0</v>
      </c>
      <c r="AB51" s="1">
        <f>'by E.K.'!O151</f>
        <v>0</v>
      </c>
      <c r="AC51" s="53" t="e">
        <f t="shared" si="13"/>
        <v>#DIV/0!</v>
      </c>
      <c r="AD51" s="1">
        <f>'by E.K.'!P151</f>
        <v>0</v>
      </c>
      <c r="AE51" s="53">
        <f t="shared" si="14"/>
        <v>0</v>
      </c>
      <c r="AF51" s="1">
        <f>'by E.K.'!Q151</f>
        <v>0</v>
      </c>
      <c r="AG51" s="53" t="e">
        <f t="shared" si="15"/>
        <v>#DIV/0!</v>
      </c>
      <c r="AH51" s="1">
        <f>'by E.K.'!R151</f>
        <v>0</v>
      </c>
      <c r="AI51" s="53" t="e">
        <f t="shared" si="16"/>
        <v>#DIV/0!</v>
      </c>
      <c r="AJ51" s="1">
        <f>'by E.K.'!T151</f>
        <v>0</v>
      </c>
      <c r="AK51" s="53">
        <f t="shared" si="17"/>
        <v>0</v>
      </c>
      <c r="AL51" s="1">
        <f>'by E.K.'!U151</f>
        <v>0</v>
      </c>
      <c r="AM51" s="53">
        <f t="shared" si="18"/>
        <v>0</v>
      </c>
      <c r="AN51" s="1">
        <f>'by E.K.'!V151</f>
        <v>0</v>
      </c>
      <c r="AO51" s="53">
        <f t="shared" si="19"/>
        <v>0</v>
      </c>
      <c r="AP51" s="1">
        <f>'by E.K.'!W151</f>
        <v>0</v>
      </c>
      <c r="AQ51" s="53">
        <f t="shared" si="20"/>
        <v>0</v>
      </c>
    </row>
    <row r="52" spans="1:43" x14ac:dyDescent="0.3">
      <c r="A52" s="1">
        <f>'by E.K.'!A152</f>
        <v>0</v>
      </c>
      <c r="B52" s="49">
        <f>'by E.K.'!B152</f>
        <v>0</v>
      </c>
      <c r="C52" s="53">
        <f t="shared" si="0"/>
        <v>0</v>
      </c>
      <c r="D52" s="49">
        <f>'by E.K.'!C152</f>
        <v>0</v>
      </c>
      <c r="E52" s="53" t="e">
        <f t="shared" si="1"/>
        <v>#DIV/0!</v>
      </c>
      <c r="F52" s="1">
        <f>'by E.K.'!D152</f>
        <v>0</v>
      </c>
      <c r="G52" s="53">
        <f t="shared" si="2"/>
        <v>0</v>
      </c>
      <c r="H52" s="1">
        <f>'by E.K.'!E152</f>
        <v>0</v>
      </c>
      <c r="I52" s="53">
        <f t="shared" si="3"/>
        <v>0</v>
      </c>
      <c r="J52" s="1">
        <f>'by E.K.'!F152</f>
        <v>0</v>
      </c>
      <c r="K52" s="53">
        <f t="shared" si="4"/>
        <v>0</v>
      </c>
      <c r="L52" s="1">
        <f>'by E.K.'!G152</f>
        <v>0</v>
      </c>
      <c r="M52" s="53">
        <f t="shared" si="5"/>
        <v>0</v>
      </c>
      <c r="N52" s="1">
        <f>'by E.K.'!H152</f>
        <v>0</v>
      </c>
      <c r="O52" s="53">
        <f t="shared" si="6"/>
        <v>0</v>
      </c>
      <c r="P52" s="1">
        <f>'by E.K.'!I152</f>
        <v>0</v>
      </c>
      <c r="Q52" s="53">
        <f t="shared" si="7"/>
        <v>0</v>
      </c>
      <c r="R52" s="1">
        <f>'by E.K.'!J152</f>
        <v>0</v>
      </c>
      <c r="S52" s="53">
        <f t="shared" si="8"/>
        <v>0</v>
      </c>
      <c r="T52" s="1">
        <f>'by E.K.'!K152</f>
        <v>0</v>
      </c>
      <c r="U52" s="53">
        <f t="shared" si="9"/>
        <v>0</v>
      </c>
      <c r="V52" s="1">
        <f>'by E.K.'!L152</f>
        <v>0</v>
      </c>
      <c r="W52" s="53">
        <f t="shared" si="10"/>
        <v>0</v>
      </c>
      <c r="X52" s="1">
        <f>'by E.K.'!M152</f>
        <v>0</v>
      </c>
      <c r="Y52" s="53" t="e">
        <f t="shared" si="11"/>
        <v>#DIV/0!</v>
      </c>
      <c r="Z52" s="1">
        <f>'by E.K.'!N152</f>
        <v>0</v>
      </c>
      <c r="AA52" s="53">
        <f t="shared" si="12"/>
        <v>0</v>
      </c>
      <c r="AB52" s="1">
        <f>'by E.K.'!O152</f>
        <v>0</v>
      </c>
      <c r="AC52" s="53" t="e">
        <f t="shared" si="13"/>
        <v>#DIV/0!</v>
      </c>
      <c r="AD52" s="1">
        <f>'by E.K.'!P152</f>
        <v>0</v>
      </c>
      <c r="AE52" s="53">
        <f t="shared" si="14"/>
        <v>0</v>
      </c>
      <c r="AF52" s="1">
        <f>'by E.K.'!Q152</f>
        <v>0</v>
      </c>
      <c r="AG52" s="53" t="e">
        <f t="shared" si="15"/>
        <v>#DIV/0!</v>
      </c>
      <c r="AH52" s="1">
        <f>'by E.K.'!R152</f>
        <v>0</v>
      </c>
      <c r="AI52" s="53" t="e">
        <f t="shared" si="16"/>
        <v>#DIV/0!</v>
      </c>
      <c r="AJ52" s="1">
        <f>'by E.K.'!T152</f>
        <v>0</v>
      </c>
      <c r="AK52" s="53">
        <f t="shared" si="17"/>
        <v>0</v>
      </c>
      <c r="AL52" s="1">
        <f>'by E.K.'!U152</f>
        <v>0</v>
      </c>
      <c r="AM52" s="53">
        <f t="shared" si="18"/>
        <v>0</v>
      </c>
      <c r="AN52" s="1">
        <f>'by E.K.'!V152</f>
        <v>0</v>
      </c>
      <c r="AO52" s="53">
        <f t="shared" si="19"/>
        <v>0</v>
      </c>
      <c r="AP52" s="1">
        <f>'by E.K.'!W152</f>
        <v>0</v>
      </c>
      <c r="AQ52" s="53">
        <f t="shared" si="20"/>
        <v>0</v>
      </c>
    </row>
    <row r="53" spans="1:43" x14ac:dyDescent="0.3">
      <c r="A53" s="1">
        <f>'by E.K.'!A153</f>
        <v>0</v>
      </c>
      <c r="B53" s="49">
        <f>'by E.K.'!B153</f>
        <v>0</v>
      </c>
      <c r="C53" s="53">
        <f t="shared" si="0"/>
        <v>0</v>
      </c>
      <c r="D53" s="49">
        <f>'by E.K.'!C153</f>
        <v>0</v>
      </c>
      <c r="E53" s="53" t="e">
        <f t="shared" si="1"/>
        <v>#DIV/0!</v>
      </c>
      <c r="F53" s="1">
        <f>'by E.K.'!D153</f>
        <v>0</v>
      </c>
      <c r="G53" s="53">
        <f t="shared" si="2"/>
        <v>0</v>
      </c>
      <c r="H53" s="1">
        <f>'by E.K.'!E153</f>
        <v>0</v>
      </c>
      <c r="I53" s="53">
        <f t="shared" si="3"/>
        <v>0</v>
      </c>
      <c r="J53" s="1">
        <f>'by E.K.'!F153</f>
        <v>0</v>
      </c>
      <c r="K53" s="53">
        <f t="shared" si="4"/>
        <v>0</v>
      </c>
      <c r="L53" s="1">
        <f>'by E.K.'!G153</f>
        <v>0</v>
      </c>
      <c r="M53" s="53">
        <f t="shared" si="5"/>
        <v>0</v>
      </c>
      <c r="N53" s="1">
        <f>'by E.K.'!H153</f>
        <v>0</v>
      </c>
      <c r="O53" s="53">
        <f t="shared" si="6"/>
        <v>0</v>
      </c>
      <c r="P53" s="1">
        <f>'by E.K.'!I153</f>
        <v>0</v>
      </c>
      <c r="Q53" s="53">
        <f t="shared" si="7"/>
        <v>0</v>
      </c>
      <c r="R53" s="1">
        <f>'by E.K.'!J153</f>
        <v>0</v>
      </c>
      <c r="S53" s="53">
        <f t="shared" si="8"/>
        <v>0</v>
      </c>
      <c r="T53" s="1">
        <f>'by E.K.'!K153</f>
        <v>0</v>
      </c>
      <c r="U53" s="53">
        <f t="shared" si="9"/>
        <v>0</v>
      </c>
      <c r="V53" s="1">
        <f>'by E.K.'!L153</f>
        <v>0</v>
      </c>
      <c r="W53" s="53">
        <f t="shared" si="10"/>
        <v>0</v>
      </c>
      <c r="X53" s="1">
        <f>'by E.K.'!M153</f>
        <v>0</v>
      </c>
      <c r="Y53" s="53" t="e">
        <f t="shared" si="11"/>
        <v>#DIV/0!</v>
      </c>
      <c r="Z53" s="1">
        <f>'by E.K.'!N153</f>
        <v>0</v>
      </c>
      <c r="AA53" s="53">
        <f t="shared" si="12"/>
        <v>0</v>
      </c>
      <c r="AB53" s="1">
        <f>'by E.K.'!O153</f>
        <v>0</v>
      </c>
      <c r="AC53" s="53" t="e">
        <f t="shared" si="13"/>
        <v>#DIV/0!</v>
      </c>
      <c r="AD53" s="1">
        <f>'by E.K.'!P153</f>
        <v>0</v>
      </c>
      <c r="AE53" s="53">
        <f t="shared" si="14"/>
        <v>0</v>
      </c>
      <c r="AF53" s="1">
        <f>'by E.K.'!Q153</f>
        <v>0</v>
      </c>
      <c r="AG53" s="53" t="e">
        <f t="shared" si="15"/>
        <v>#DIV/0!</v>
      </c>
      <c r="AH53" s="1">
        <f>'by E.K.'!R153</f>
        <v>0</v>
      </c>
      <c r="AI53" s="53" t="e">
        <f t="shared" si="16"/>
        <v>#DIV/0!</v>
      </c>
      <c r="AJ53" s="1">
        <f>'by E.K.'!T153</f>
        <v>0</v>
      </c>
      <c r="AK53" s="53">
        <f t="shared" si="17"/>
        <v>0</v>
      </c>
      <c r="AL53" s="1">
        <f>'by E.K.'!U153</f>
        <v>0</v>
      </c>
      <c r="AM53" s="53">
        <f t="shared" si="18"/>
        <v>0</v>
      </c>
      <c r="AN53" s="1">
        <f>'by E.K.'!V153</f>
        <v>0</v>
      </c>
      <c r="AO53" s="53">
        <f t="shared" si="19"/>
        <v>0</v>
      </c>
      <c r="AP53" s="1">
        <f>'by E.K.'!W153</f>
        <v>0</v>
      </c>
      <c r="AQ53" s="53">
        <f t="shared" si="20"/>
        <v>0</v>
      </c>
    </row>
    <row r="54" spans="1:43" x14ac:dyDescent="0.3">
      <c r="A54" s="1">
        <f>'by E.K.'!A154</f>
        <v>0</v>
      </c>
      <c r="B54" s="49">
        <f>'by E.K.'!B154</f>
        <v>0</v>
      </c>
      <c r="C54" s="53">
        <f t="shared" si="0"/>
        <v>0</v>
      </c>
      <c r="D54" s="49">
        <f>'by E.K.'!C154</f>
        <v>0</v>
      </c>
      <c r="E54" s="53" t="e">
        <f t="shared" si="1"/>
        <v>#DIV/0!</v>
      </c>
      <c r="F54" s="1">
        <f>'by E.K.'!D154</f>
        <v>0</v>
      </c>
      <c r="G54" s="53">
        <f t="shared" si="2"/>
        <v>0</v>
      </c>
      <c r="H54" s="1">
        <f>'by E.K.'!E154</f>
        <v>0</v>
      </c>
      <c r="I54" s="53">
        <f t="shared" si="3"/>
        <v>0</v>
      </c>
      <c r="J54" s="1">
        <f>'by E.K.'!F154</f>
        <v>0</v>
      </c>
      <c r="K54" s="53">
        <f t="shared" si="4"/>
        <v>0</v>
      </c>
      <c r="L54" s="1">
        <f>'by E.K.'!G154</f>
        <v>0</v>
      </c>
      <c r="M54" s="53">
        <f t="shared" si="5"/>
        <v>0</v>
      </c>
      <c r="N54" s="1">
        <f>'by E.K.'!H154</f>
        <v>0</v>
      </c>
      <c r="O54" s="53">
        <f t="shared" si="6"/>
        <v>0</v>
      </c>
      <c r="P54" s="1">
        <f>'by E.K.'!I154</f>
        <v>0</v>
      </c>
      <c r="Q54" s="53">
        <f t="shared" si="7"/>
        <v>0</v>
      </c>
      <c r="R54" s="1">
        <f>'by E.K.'!J154</f>
        <v>0</v>
      </c>
      <c r="S54" s="53">
        <f t="shared" si="8"/>
        <v>0</v>
      </c>
      <c r="T54" s="1">
        <f>'by E.K.'!K154</f>
        <v>0</v>
      </c>
      <c r="U54" s="53">
        <f t="shared" si="9"/>
        <v>0</v>
      </c>
      <c r="V54" s="1">
        <f>'by E.K.'!L154</f>
        <v>0</v>
      </c>
      <c r="W54" s="53">
        <f t="shared" si="10"/>
        <v>0</v>
      </c>
      <c r="X54" s="1">
        <f>'by E.K.'!M154</f>
        <v>0</v>
      </c>
      <c r="Y54" s="53" t="e">
        <f t="shared" si="11"/>
        <v>#DIV/0!</v>
      </c>
      <c r="Z54" s="1">
        <f>'by E.K.'!N154</f>
        <v>0</v>
      </c>
      <c r="AA54" s="53">
        <f t="shared" si="12"/>
        <v>0</v>
      </c>
      <c r="AB54" s="1">
        <f>'by E.K.'!O154</f>
        <v>0</v>
      </c>
      <c r="AC54" s="53" t="e">
        <f t="shared" si="13"/>
        <v>#DIV/0!</v>
      </c>
      <c r="AD54" s="1">
        <f>'by E.K.'!P154</f>
        <v>0</v>
      </c>
      <c r="AE54" s="53">
        <f t="shared" si="14"/>
        <v>0</v>
      </c>
      <c r="AF54" s="1">
        <f>'by E.K.'!Q154</f>
        <v>0</v>
      </c>
      <c r="AG54" s="53" t="e">
        <f t="shared" si="15"/>
        <v>#DIV/0!</v>
      </c>
      <c r="AH54" s="1">
        <f>'by E.K.'!R154</f>
        <v>0</v>
      </c>
      <c r="AI54" s="53" t="e">
        <f t="shared" si="16"/>
        <v>#DIV/0!</v>
      </c>
      <c r="AJ54" s="1">
        <f>'by E.K.'!T154</f>
        <v>0</v>
      </c>
      <c r="AK54" s="53">
        <f t="shared" si="17"/>
        <v>0</v>
      </c>
      <c r="AL54" s="1">
        <f>'by E.K.'!U154</f>
        <v>0</v>
      </c>
      <c r="AM54" s="53">
        <f t="shared" si="18"/>
        <v>0</v>
      </c>
      <c r="AN54" s="1">
        <f>'by E.K.'!V154</f>
        <v>0</v>
      </c>
      <c r="AO54" s="53">
        <f t="shared" si="19"/>
        <v>0</v>
      </c>
      <c r="AP54" s="1">
        <f>'by E.K.'!W154</f>
        <v>0</v>
      </c>
      <c r="AQ54" s="53">
        <f t="shared" si="20"/>
        <v>0</v>
      </c>
    </row>
    <row r="55" spans="1:43" x14ac:dyDescent="0.3">
      <c r="A55" s="1">
        <f>'by E.K.'!A155</f>
        <v>0</v>
      </c>
      <c r="B55" s="49">
        <f>'by E.K.'!B155</f>
        <v>0</v>
      </c>
      <c r="C55" s="53">
        <f t="shared" si="0"/>
        <v>0</v>
      </c>
      <c r="D55" s="49">
        <f>'by E.K.'!C155</f>
        <v>0</v>
      </c>
      <c r="E55" s="53" t="e">
        <f t="shared" si="1"/>
        <v>#DIV/0!</v>
      </c>
      <c r="F55" s="1">
        <f>'by E.K.'!D155</f>
        <v>0</v>
      </c>
      <c r="G55" s="53">
        <f t="shared" si="2"/>
        <v>0</v>
      </c>
      <c r="H55" s="1">
        <f>'by E.K.'!E155</f>
        <v>0</v>
      </c>
      <c r="I55" s="53">
        <f t="shared" si="3"/>
        <v>0</v>
      </c>
      <c r="J55" s="1">
        <f>'by E.K.'!F155</f>
        <v>0</v>
      </c>
      <c r="K55" s="53">
        <f t="shared" si="4"/>
        <v>0</v>
      </c>
      <c r="L55" s="1">
        <f>'by E.K.'!G155</f>
        <v>0</v>
      </c>
      <c r="M55" s="53">
        <f t="shared" si="5"/>
        <v>0</v>
      </c>
      <c r="N55" s="1">
        <f>'by E.K.'!H155</f>
        <v>0</v>
      </c>
      <c r="O55" s="53">
        <f t="shared" si="6"/>
        <v>0</v>
      </c>
      <c r="P55" s="1">
        <f>'by E.K.'!I155</f>
        <v>0</v>
      </c>
      <c r="Q55" s="53">
        <f t="shared" si="7"/>
        <v>0</v>
      </c>
      <c r="R55" s="1">
        <f>'by E.K.'!J155</f>
        <v>0</v>
      </c>
      <c r="S55" s="53">
        <f t="shared" si="8"/>
        <v>0</v>
      </c>
      <c r="T55" s="1">
        <f>'by E.K.'!K155</f>
        <v>0</v>
      </c>
      <c r="U55" s="53">
        <f t="shared" si="9"/>
        <v>0</v>
      </c>
      <c r="V55" s="1">
        <f>'by E.K.'!L155</f>
        <v>0</v>
      </c>
      <c r="W55" s="53">
        <f t="shared" si="10"/>
        <v>0</v>
      </c>
      <c r="X55" s="1">
        <f>'by E.K.'!M155</f>
        <v>0</v>
      </c>
      <c r="Y55" s="53" t="e">
        <f t="shared" si="11"/>
        <v>#DIV/0!</v>
      </c>
      <c r="Z55" s="1">
        <f>'by E.K.'!N155</f>
        <v>0</v>
      </c>
      <c r="AA55" s="53">
        <f t="shared" si="12"/>
        <v>0</v>
      </c>
      <c r="AB55" s="1">
        <f>'by E.K.'!O155</f>
        <v>0</v>
      </c>
      <c r="AC55" s="53" t="e">
        <f t="shared" si="13"/>
        <v>#DIV/0!</v>
      </c>
      <c r="AD55" s="1">
        <f>'by E.K.'!P155</f>
        <v>0</v>
      </c>
      <c r="AE55" s="53">
        <f t="shared" si="14"/>
        <v>0</v>
      </c>
      <c r="AF55" s="1">
        <f>'by E.K.'!Q155</f>
        <v>0</v>
      </c>
      <c r="AG55" s="53" t="e">
        <f t="shared" si="15"/>
        <v>#DIV/0!</v>
      </c>
      <c r="AH55" s="1">
        <f>'by E.K.'!R155</f>
        <v>0</v>
      </c>
      <c r="AI55" s="53" t="e">
        <f t="shared" si="16"/>
        <v>#DIV/0!</v>
      </c>
      <c r="AJ55" s="1">
        <f>'by E.K.'!T155</f>
        <v>0</v>
      </c>
      <c r="AK55" s="53">
        <f t="shared" si="17"/>
        <v>0</v>
      </c>
      <c r="AL55" s="1">
        <f>'by E.K.'!U155</f>
        <v>0</v>
      </c>
      <c r="AM55" s="53">
        <f t="shared" si="18"/>
        <v>0</v>
      </c>
      <c r="AN55" s="1">
        <f>'by E.K.'!V155</f>
        <v>0</v>
      </c>
      <c r="AO55" s="53">
        <f t="shared" si="19"/>
        <v>0</v>
      </c>
      <c r="AP55" s="1">
        <f>'by E.K.'!W155</f>
        <v>0</v>
      </c>
      <c r="AQ55" s="53">
        <f t="shared" si="20"/>
        <v>0</v>
      </c>
    </row>
    <row r="56" spans="1:43" x14ac:dyDescent="0.3">
      <c r="A56" s="1">
        <f>'by E.K.'!A156</f>
        <v>0</v>
      </c>
      <c r="B56" s="49">
        <f>'by E.K.'!B156</f>
        <v>0</v>
      </c>
      <c r="C56" s="53">
        <f t="shared" si="0"/>
        <v>0</v>
      </c>
      <c r="D56" s="49">
        <f>'by E.K.'!C156</f>
        <v>0</v>
      </c>
      <c r="E56" s="53" t="e">
        <f t="shared" si="1"/>
        <v>#DIV/0!</v>
      </c>
      <c r="F56" s="1">
        <f>'by E.K.'!D156</f>
        <v>0</v>
      </c>
      <c r="G56" s="53">
        <f t="shared" si="2"/>
        <v>0</v>
      </c>
      <c r="H56" s="1">
        <f>'by E.K.'!E156</f>
        <v>0</v>
      </c>
      <c r="I56" s="53">
        <f t="shared" si="3"/>
        <v>0</v>
      </c>
      <c r="J56" s="1">
        <f>'by E.K.'!F156</f>
        <v>0</v>
      </c>
      <c r="K56" s="53">
        <f t="shared" si="4"/>
        <v>0</v>
      </c>
      <c r="L56" s="1">
        <f>'by E.K.'!G156</f>
        <v>0</v>
      </c>
      <c r="M56" s="53">
        <f t="shared" si="5"/>
        <v>0</v>
      </c>
      <c r="N56" s="1">
        <f>'by E.K.'!H156</f>
        <v>0</v>
      </c>
      <c r="O56" s="53">
        <f t="shared" si="6"/>
        <v>0</v>
      </c>
      <c r="P56" s="1">
        <f>'by E.K.'!I156</f>
        <v>0</v>
      </c>
      <c r="Q56" s="53">
        <f t="shared" si="7"/>
        <v>0</v>
      </c>
      <c r="R56" s="1">
        <f>'by E.K.'!J156</f>
        <v>0</v>
      </c>
      <c r="S56" s="53">
        <f t="shared" si="8"/>
        <v>0</v>
      </c>
      <c r="T56" s="1">
        <f>'by E.K.'!K156</f>
        <v>0</v>
      </c>
      <c r="U56" s="53">
        <f t="shared" si="9"/>
        <v>0</v>
      </c>
      <c r="V56" s="1">
        <f>'by E.K.'!L156</f>
        <v>0</v>
      </c>
      <c r="W56" s="53">
        <f t="shared" si="10"/>
        <v>0</v>
      </c>
      <c r="X56" s="1">
        <f>'by E.K.'!M156</f>
        <v>0</v>
      </c>
      <c r="Y56" s="53" t="e">
        <f t="shared" si="11"/>
        <v>#DIV/0!</v>
      </c>
      <c r="Z56" s="1">
        <f>'by E.K.'!N156</f>
        <v>0</v>
      </c>
      <c r="AA56" s="53">
        <f t="shared" si="12"/>
        <v>0</v>
      </c>
      <c r="AB56" s="1">
        <f>'by E.K.'!O156</f>
        <v>0</v>
      </c>
      <c r="AC56" s="53" t="e">
        <f t="shared" si="13"/>
        <v>#DIV/0!</v>
      </c>
      <c r="AD56" s="1">
        <f>'by E.K.'!P156</f>
        <v>0</v>
      </c>
      <c r="AE56" s="53">
        <f t="shared" si="14"/>
        <v>0</v>
      </c>
      <c r="AF56" s="1">
        <f>'by E.K.'!Q156</f>
        <v>0</v>
      </c>
      <c r="AG56" s="53" t="e">
        <f t="shared" si="15"/>
        <v>#DIV/0!</v>
      </c>
      <c r="AH56" s="1">
        <f>'by E.K.'!R156</f>
        <v>0</v>
      </c>
      <c r="AI56" s="53" t="e">
        <f t="shared" si="16"/>
        <v>#DIV/0!</v>
      </c>
      <c r="AJ56" s="1">
        <f>'by E.K.'!T156</f>
        <v>0</v>
      </c>
      <c r="AK56" s="53">
        <f t="shared" si="17"/>
        <v>0</v>
      </c>
      <c r="AL56" s="1">
        <f>'by E.K.'!U156</f>
        <v>0</v>
      </c>
      <c r="AM56" s="53">
        <f t="shared" si="18"/>
        <v>0</v>
      </c>
      <c r="AN56" s="1">
        <f>'by E.K.'!V156</f>
        <v>0</v>
      </c>
      <c r="AO56" s="53">
        <f t="shared" si="19"/>
        <v>0</v>
      </c>
      <c r="AP56" s="1">
        <f>'by E.K.'!W156</f>
        <v>0</v>
      </c>
      <c r="AQ56" s="53">
        <f t="shared" si="20"/>
        <v>0</v>
      </c>
    </row>
    <row r="57" spans="1:43" x14ac:dyDescent="0.3">
      <c r="A57" s="1">
        <f>'by E.K.'!A157</f>
        <v>0</v>
      </c>
      <c r="B57" s="49">
        <f>'by E.K.'!B157</f>
        <v>0</v>
      </c>
      <c r="C57" s="53">
        <f t="shared" si="0"/>
        <v>0</v>
      </c>
      <c r="D57" s="49">
        <f>'by E.K.'!C157</f>
        <v>0</v>
      </c>
      <c r="E57" s="53" t="e">
        <f t="shared" si="1"/>
        <v>#DIV/0!</v>
      </c>
      <c r="F57" s="1">
        <f>'by E.K.'!D157</f>
        <v>0</v>
      </c>
      <c r="G57" s="53">
        <f t="shared" si="2"/>
        <v>0</v>
      </c>
      <c r="H57" s="1">
        <f>'by E.K.'!E157</f>
        <v>0</v>
      </c>
      <c r="I57" s="53">
        <f t="shared" si="3"/>
        <v>0</v>
      </c>
      <c r="J57" s="1">
        <f>'by E.K.'!F157</f>
        <v>0</v>
      </c>
      <c r="K57" s="53">
        <f t="shared" si="4"/>
        <v>0</v>
      </c>
      <c r="L57" s="1">
        <f>'by E.K.'!G157</f>
        <v>0</v>
      </c>
      <c r="M57" s="53">
        <f t="shared" si="5"/>
        <v>0</v>
      </c>
      <c r="N57" s="1">
        <f>'by E.K.'!H157</f>
        <v>0</v>
      </c>
      <c r="O57" s="53">
        <f t="shared" si="6"/>
        <v>0</v>
      </c>
      <c r="P57" s="1">
        <f>'by E.K.'!I157</f>
        <v>0</v>
      </c>
      <c r="Q57" s="53">
        <f t="shared" si="7"/>
        <v>0</v>
      </c>
      <c r="R57" s="1">
        <f>'by E.K.'!J157</f>
        <v>0</v>
      </c>
      <c r="S57" s="53">
        <f t="shared" si="8"/>
        <v>0</v>
      </c>
      <c r="T57" s="1">
        <f>'by E.K.'!K157</f>
        <v>0</v>
      </c>
      <c r="U57" s="53">
        <f t="shared" si="9"/>
        <v>0</v>
      </c>
      <c r="V57" s="1">
        <f>'by E.K.'!L157</f>
        <v>0</v>
      </c>
      <c r="W57" s="53">
        <f t="shared" si="10"/>
        <v>0</v>
      </c>
      <c r="X57" s="1">
        <f>'by E.K.'!M157</f>
        <v>0</v>
      </c>
      <c r="Y57" s="53" t="e">
        <f t="shared" si="11"/>
        <v>#DIV/0!</v>
      </c>
      <c r="Z57" s="1">
        <f>'by E.K.'!N157</f>
        <v>0</v>
      </c>
      <c r="AA57" s="53">
        <f t="shared" si="12"/>
        <v>0</v>
      </c>
      <c r="AB57" s="1">
        <f>'by E.K.'!O157</f>
        <v>0</v>
      </c>
      <c r="AC57" s="53" t="e">
        <f t="shared" si="13"/>
        <v>#DIV/0!</v>
      </c>
      <c r="AD57" s="1">
        <f>'by E.K.'!P157</f>
        <v>0</v>
      </c>
      <c r="AE57" s="53">
        <f t="shared" si="14"/>
        <v>0</v>
      </c>
      <c r="AF57" s="1">
        <f>'by E.K.'!Q157</f>
        <v>0</v>
      </c>
      <c r="AG57" s="53" t="e">
        <f t="shared" si="15"/>
        <v>#DIV/0!</v>
      </c>
      <c r="AH57" s="1">
        <f>'by E.K.'!R157</f>
        <v>0</v>
      </c>
      <c r="AI57" s="53" t="e">
        <f t="shared" si="16"/>
        <v>#DIV/0!</v>
      </c>
      <c r="AJ57" s="1">
        <f>'by E.K.'!T157</f>
        <v>0</v>
      </c>
      <c r="AK57" s="53">
        <f t="shared" si="17"/>
        <v>0</v>
      </c>
      <c r="AL57" s="1">
        <f>'by E.K.'!U157</f>
        <v>0</v>
      </c>
      <c r="AM57" s="53">
        <f t="shared" si="18"/>
        <v>0</v>
      </c>
      <c r="AN57" s="1">
        <f>'by E.K.'!V157</f>
        <v>0</v>
      </c>
      <c r="AO57" s="53">
        <f t="shared" si="19"/>
        <v>0</v>
      </c>
      <c r="AP57" s="1">
        <f>'by E.K.'!W157</f>
        <v>0</v>
      </c>
      <c r="AQ57" s="53">
        <f t="shared" si="20"/>
        <v>0</v>
      </c>
    </row>
    <row r="58" spans="1:43" x14ac:dyDescent="0.3">
      <c r="B58" s="49"/>
      <c r="C58" s="53"/>
      <c r="D58" s="49"/>
      <c r="E58" s="53"/>
      <c r="G58" s="53"/>
      <c r="I58" s="53"/>
      <c r="K58" s="53"/>
      <c r="O58" s="53"/>
      <c r="S58" s="53"/>
      <c r="W58" s="53"/>
      <c r="Y58" s="53"/>
      <c r="AA58" s="53"/>
      <c r="AG58" s="53"/>
      <c r="AI58" s="53"/>
    </row>
    <row r="59" spans="1:43" x14ac:dyDescent="0.3">
      <c r="A59" s="1" t="s">
        <v>1</v>
      </c>
      <c r="B59" s="49"/>
      <c r="C59" s="53">
        <f t="shared" ref="C59:AQ59" si="22">AVERAGE(C33:C57)</f>
        <v>0</v>
      </c>
      <c r="D59" s="49"/>
      <c r="E59" s="53" t="e">
        <f t="shared" si="22"/>
        <v>#DIV/0!</v>
      </c>
      <c r="G59" s="53">
        <f t="shared" si="22"/>
        <v>0</v>
      </c>
      <c r="I59" s="53">
        <f t="shared" si="22"/>
        <v>0</v>
      </c>
      <c r="K59" s="53">
        <f t="shared" si="22"/>
        <v>0</v>
      </c>
      <c r="M59" s="53">
        <f t="shared" si="22"/>
        <v>0</v>
      </c>
      <c r="O59" s="53">
        <f t="shared" si="22"/>
        <v>0</v>
      </c>
      <c r="Q59" s="53">
        <f t="shared" si="22"/>
        <v>0</v>
      </c>
      <c r="S59" s="53">
        <f t="shared" si="22"/>
        <v>0</v>
      </c>
      <c r="U59" s="53">
        <f t="shared" si="22"/>
        <v>0</v>
      </c>
      <c r="V59" s="49"/>
      <c r="W59" s="53">
        <f t="shared" si="22"/>
        <v>0</v>
      </c>
      <c r="Y59" s="53" t="e">
        <f t="shared" si="22"/>
        <v>#DIV/0!</v>
      </c>
      <c r="AA59" s="53">
        <f t="shared" si="22"/>
        <v>0</v>
      </c>
      <c r="AC59" s="53" t="e">
        <f t="shared" si="22"/>
        <v>#DIV/0!</v>
      </c>
      <c r="AE59" s="53">
        <f t="shared" si="22"/>
        <v>0</v>
      </c>
      <c r="AG59" s="53" t="e">
        <f t="shared" si="22"/>
        <v>#DIV/0!</v>
      </c>
      <c r="AI59" s="53" t="e">
        <f t="shared" si="22"/>
        <v>#DIV/0!</v>
      </c>
      <c r="AK59" s="53">
        <f t="shared" si="22"/>
        <v>0</v>
      </c>
      <c r="AM59" s="53">
        <f t="shared" si="22"/>
        <v>0</v>
      </c>
      <c r="AN59" s="49"/>
      <c r="AO59" s="53">
        <f t="shared" si="22"/>
        <v>0</v>
      </c>
      <c r="AQ59" s="53">
        <f t="shared" si="22"/>
        <v>0</v>
      </c>
    </row>
    <row r="60" spans="1:43" x14ac:dyDescent="0.3">
      <c r="B60" s="49"/>
      <c r="C60" s="53"/>
      <c r="D60" s="49"/>
      <c r="E60" s="53"/>
      <c r="G60" s="53"/>
      <c r="I60" s="53"/>
      <c r="K60" s="53"/>
      <c r="O60" s="53"/>
      <c r="S60" s="53"/>
      <c r="W60" s="53"/>
      <c r="Y60" s="53"/>
      <c r="AA60" s="53"/>
      <c r="AG60" s="53"/>
      <c r="AI60" s="53"/>
    </row>
    <row r="61" spans="1:43" x14ac:dyDescent="0.3">
      <c r="B61" s="49"/>
      <c r="C61" s="53"/>
      <c r="D61" s="49"/>
      <c r="E61" s="53"/>
      <c r="G61" s="53"/>
      <c r="I61" s="53"/>
      <c r="K61" s="53"/>
      <c r="O61" s="53"/>
      <c r="S61" s="53"/>
      <c r="W61" s="53"/>
      <c r="Y61" s="53"/>
      <c r="AA61" s="53"/>
      <c r="AG61" s="53"/>
      <c r="AI61" s="53"/>
    </row>
    <row r="62" spans="1:43" x14ac:dyDescent="0.3">
      <c r="B62" s="49"/>
      <c r="C62" s="53"/>
      <c r="D62" s="49"/>
      <c r="E62" s="53"/>
      <c r="G62" s="53"/>
      <c r="I62" s="53"/>
      <c r="K62" s="53"/>
      <c r="O62" s="53"/>
      <c r="S62" s="53"/>
      <c r="W62" s="53"/>
      <c r="Y62" s="53"/>
      <c r="AA62" s="53"/>
      <c r="AG62" s="53"/>
      <c r="AI62" s="53"/>
    </row>
    <row r="63" spans="1:43" x14ac:dyDescent="0.3">
      <c r="A63" s="1">
        <f>'by E.K.'!A163</f>
        <v>0</v>
      </c>
      <c r="B63" s="49">
        <f>'by E.K.'!B163</f>
        <v>0</v>
      </c>
      <c r="C63" s="53">
        <f t="shared" si="0"/>
        <v>0</v>
      </c>
      <c r="D63" s="49">
        <f>'by E.K.'!C163</f>
        <v>0</v>
      </c>
      <c r="E63" s="53" t="e">
        <f t="shared" si="1"/>
        <v>#DIV/0!</v>
      </c>
      <c r="F63" s="1">
        <f>'by E.K.'!D163</f>
        <v>0</v>
      </c>
      <c r="G63" s="53">
        <f t="shared" si="2"/>
        <v>0</v>
      </c>
      <c r="H63" s="1">
        <f>'by E.K.'!E163</f>
        <v>0</v>
      </c>
      <c r="I63" s="53">
        <f t="shared" si="3"/>
        <v>0</v>
      </c>
      <c r="J63" s="1">
        <f>'by E.K.'!F163</f>
        <v>0</v>
      </c>
      <c r="K63" s="53">
        <f t="shared" si="4"/>
        <v>0</v>
      </c>
      <c r="L63" s="1">
        <f>'by E.K.'!G163</f>
        <v>0</v>
      </c>
      <c r="M63" s="53">
        <f t="shared" si="5"/>
        <v>0</v>
      </c>
      <c r="N63" s="1">
        <f>'by E.K.'!H163</f>
        <v>0</v>
      </c>
      <c r="O63" s="53">
        <f t="shared" si="6"/>
        <v>0</v>
      </c>
      <c r="P63" s="1">
        <f>'by E.K.'!I163</f>
        <v>0</v>
      </c>
      <c r="Q63" s="53">
        <f t="shared" si="7"/>
        <v>0</v>
      </c>
      <c r="R63" s="1">
        <f>'by E.K.'!J163</f>
        <v>0</v>
      </c>
      <c r="S63" s="53">
        <f t="shared" si="8"/>
        <v>0</v>
      </c>
      <c r="T63" s="1">
        <f>'by E.K.'!K163</f>
        <v>0</v>
      </c>
      <c r="U63" s="53">
        <f t="shared" si="9"/>
        <v>0</v>
      </c>
      <c r="V63" s="1">
        <f>'by E.K.'!L163</f>
        <v>0</v>
      </c>
      <c r="W63" s="53">
        <f t="shared" si="10"/>
        <v>0</v>
      </c>
      <c r="X63" s="1">
        <f>'by E.K.'!M163</f>
        <v>0</v>
      </c>
      <c r="Y63" s="53" t="e">
        <f t="shared" si="11"/>
        <v>#DIV/0!</v>
      </c>
      <c r="Z63" s="1">
        <f>'by E.K.'!N163</f>
        <v>0</v>
      </c>
      <c r="AA63" s="53">
        <f t="shared" si="12"/>
        <v>0</v>
      </c>
      <c r="AB63" s="1">
        <f>'by E.K.'!O163</f>
        <v>0</v>
      </c>
      <c r="AC63" s="53" t="e">
        <f t="shared" si="13"/>
        <v>#DIV/0!</v>
      </c>
      <c r="AD63" s="1">
        <f>'by E.K.'!P163</f>
        <v>0</v>
      </c>
      <c r="AE63" s="53">
        <f t="shared" si="14"/>
        <v>0</v>
      </c>
      <c r="AF63" s="1">
        <f>'by E.K.'!Q163</f>
        <v>0</v>
      </c>
      <c r="AG63" s="53" t="e">
        <f t="shared" si="15"/>
        <v>#DIV/0!</v>
      </c>
      <c r="AH63" s="1">
        <f>'by E.K.'!R163</f>
        <v>0</v>
      </c>
      <c r="AI63" s="53" t="e">
        <f t="shared" si="16"/>
        <v>#DIV/0!</v>
      </c>
      <c r="AJ63" s="1">
        <f>'by E.K.'!T163</f>
        <v>0</v>
      </c>
      <c r="AK63" s="53">
        <f t="shared" si="17"/>
        <v>0</v>
      </c>
      <c r="AL63" s="1">
        <f>'by E.K.'!U163</f>
        <v>0</v>
      </c>
      <c r="AM63" s="53">
        <f t="shared" si="18"/>
        <v>0</v>
      </c>
      <c r="AN63" s="1">
        <f>'by E.K.'!V163</f>
        <v>0</v>
      </c>
      <c r="AO63" s="53">
        <f t="shared" si="19"/>
        <v>0</v>
      </c>
      <c r="AP63" s="1">
        <f>'by E.K.'!W163</f>
        <v>0</v>
      </c>
      <c r="AQ63" s="53">
        <f t="shared" si="20"/>
        <v>0</v>
      </c>
    </row>
    <row r="64" spans="1:43" x14ac:dyDescent="0.3">
      <c r="A64" s="1">
        <f>'by E.K.'!A164</f>
        <v>0</v>
      </c>
      <c r="B64" s="49">
        <f>'by E.K.'!B164</f>
        <v>0</v>
      </c>
      <c r="C64" s="53">
        <f t="shared" si="0"/>
        <v>0</v>
      </c>
      <c r="D64" s="49">
        <f>'by E.K.'!C164</f>
        <v>0</v>
      </c>
      <c r="E64" s="53" t="e">
        <f t="shared" si="1"/>
        <v>#DIV/0!</v>
      </c>
      <c r="F64" s="1">
        <f>'by E.K.'!D164</f>
        <v>0</v>
      </c>
      <c r="G64" s="53">
        <f t="shared" si="2"/>
        <v>0</v>
      </c>
      <c r="H64" s="1">
        <f>'by E.K.'!E164</f>
        <v>0</v>
      </c>
      <c r="I64" s="53">
        <f t="shared" si="3"/>
        <v>0</v>
      </c>
      <c r="J64" s="1">
        <f>'by E.K.'!F164</f>
        <v>0</v>
      </c>
      <c r="K64" s="53">
        <f t="shared" si="4"/>
        <v>0</v>
      </c>
      <c r="L64" s="1">
        <f>'by E.K.'!G164</f>
        <v>0</v>
      </c>
      <c r="M64" s="53">
        <f t="shared" si="5"/>
        <v>0</v>
      </c>
      <c r="N64" s="1">
        <f>'by E.K.'!H164</f>
        <v>0</v>
      </c>
      <c r="O64" s="53">
        <f t="shared" si="6"/>
        <v>0</v>
      </c>
      <c r="P64" s="1">
        <f>'by E.K.'!I164</f>
        <v>0</v>
      </c>
      <c r="Q64" s="53">
        <f t="shared" si="7"/>
        <v>0</v>
      </c>
      <c r="R64" s="1">
        <f>'by E.K.'!J164</f>
        <v>0</v>
      </c>
      <c r="S64" s="53">
        <f t="shared" si="8"/>
        <v>0</v>
      </c>
      <c r="T64" s="1">
        <f>'by E.K.'!K164</f>
        <v>0</v>
      </c>
      <c r="U64" s="53">
        <f t="shared" si="9"/>
        <v>0</v>
      </c>
      <c r="V64" s="1">
        <f>'by E.K.'!L164</f>
        <v>0</v>
      </c>
      <c r="W64" s="53">
        <f t="shared" si="10"/>
        <v>0</v>
      </c>
      <c r="X64" s="1">
        <f>'by E.K.'!M164</f>
        <v>0</v>
      </c>
      <c r="Y64" s="53" t="e">
        <f t="shared" si="11"/>
        <v>#DIV/0!</v>
      </c>
      <c r="Z64" s="1">
        <f>'by E.K.'!N164</f>
        <v>0</v>
      </c>
      <c r="AA64" s="53">
        <f t="shared" si="12"/>
        <v>0</v>
      </c>
      <c r="AB64" s="1">
        <f>'by E.K.'!O164</f>
        <v>0</v>
      </c>
      <c r="AC64" s="53" t="e">
        <f t="shared" si="13"/>
        <v>#DIV/0!</v>
      </c>
      <c r="AD64" s="1">
        <f>'by E.K.'!P164</f>
        <v>0</v>
      </c>
      <c r="AE64" s="53">
        <f t="shared" si="14"/>
        <v>0</v>
      </c>
      <c r="AF64" s="1">
        <f>'by E.K.'!Q164</f>
        <v>0</v>
      </c>
      <c r="AG64" s="53" t="e">
        <f t="shared" si="15"/>
        <v>#DIV/0!</v>
      </c>
      <c r="AH64" s="1">
        <f>'by E.K.'!R164</f>
        <v>0</v>
      </c>
      <c r="AI64" s="53" t="e">
        <f t="shared" si="16"/>
        <v>#DIV/0!</v>
      </c>
      <c r="AJ64" s="1">
        <f>'by E.K.'!T164</f>
        <v>0</v>
      </c>
      <c r="AK64" s="53">
        <f t="shared" si="17"/>
        <v>0</v>
      </c>
      <c r="AL64" s="1">
        <f>'by E.K.'!U164</f>
        <v>0</v>
      </c>
      <c r="AM64" s="53">
        <f t="shared" si="18"/>
        <v>0</v>
      </c>
      <c r="AN64" s="1">
        <f>'by E.K.'!V164</f>
        <v>0</v>
      </c>
      <c r="AO64" s="53">
        <f t="shared" si="19"/>
        <v>0</v>
      </c>
      <c r="AP64" s="1">
        <f>'by E.K.'!W164</f>
        <v>0</v>
      </c>
      <c r="AQ64" s="53">
        <f t="shared" si="20"/>
        <v>0</v>
      </c>
    </row>
    <row r="65" spans="1:43" x14ac:dyDescent="0.3">
      <c r="A65" s="1">
        <f>'by E.K.'!A165</f>
        <v>0</v>
      </c>
      <c r="B65" s="49">
        <f>'by E.K.'!B165</f>
        <v>0</v>
      </c>
      <c r="C65" s="53">
        <f t="shared" si="0"/>
        <v>0</v>
      </c>
      <c r="D65" s="49">
        <f>'by E.K.'!C165</f>
        <v>0</v>
      </c>
      <c r="E65" s="53" t="e">
        <f t="shared" si="1"/>
        <v>#DIV/0!</v>
      </c>
      <c r="F65" s="1">
        <f>'by E.K.'!D165</f>
        <v>0</v>
      </c>
      <c r="G65" s="53">
        <f t="shared" si="2"/>
        <v>0</v>
      </c>
      <c r="H65" s="1">
        <f>'by E.K.'!E165</f>
        <v>0</v>
      </c>
      <c r="I65" s="53">
        <f t="shared" si="3"/>
        <v>0</v>
      </c>
      <c r="J65" s="1">
        <f>'by E.K.'!F165</f>
        <v>0</v>
      </c>
      <c r="K65" s="53">
        <f t="shared" si="4"/>
        <v>0</v>
      </c>
      <c r="L65" s="1">
        <f>'by E.K.'!G165</f>
        <v>0</v>
      </c>
      <c r="M65" s="53">
        <f t="shared" si="5"/>
        <v>0</v>
      </c>
      <c r="N65" s="1">
        <f>'by E.K.'!H165</f>
        <v>0</v>
      </c>
      <c r="O65" s="53">
        <f t="shared" si="6"/>
        <v>0</v>
      </c>
      <c r="P65" s="1">
        <f>'by E.K.'!I165</f>
        <v>0</v>
      </c>
      <c r="Q65" s="53">
        <f t="shared" si="7"/>
        <v>0</v>
      </c>
      <c r="R65" s="1">
        <f>'by E.K.'!J165</f>
        <v>0</v>
      </c>
      <c r="S65" s="53">
        <f t="shared" si="8"/>
        <v>0</v>
      </c>
      <c r="T65" s="1">
        <f>'by E.K.'!K165</f>
        <v>0</v>
      </c>
      <c r="U65" s="53">
        <f t="shared" si="9"/>
        <v>0</v>
      </c>
      <c r="V65" s="1">
        <f>'by E.K.'!L165</f>
        <v>0</v>
      </c>
      <c r="W65" s="53">
        <f t="shared" si="10"/>
        <v>0</v>
      </c>
      <c r="X65" s="1">
        <f>'by E.K.'!M165</f>
        <v>0</v>
      </c>
      <c r="Y65" s="53" t="e">
        <f t="shared" si="11"/>
        <v>#DIV/0!</v>
      </c>
      <c r="Z65" s="1">
        <f>'by E.K.'!N165</f>
        <v>0</v>
      </c>
      <c r="AA65" s="53">
        <f t="shared" si="12"/>
        <v>0</v>
      </c>
      <c r="AB65" s="1">
        <f>'by E.K.'!O165</f>
        <v>0</v>
      </c>
      <c r="AC65" s="53" t="e">
        <f t="shared" si="13"/>
        <v>#DIV/0!</v>
      </c>
      <c r="AD65" s="1">
        <f>'by E.K.'!P165</f>
        <v>0</v>
      </c>
      <c r="AE65" s="53">
        <f t="shared" si="14"/>
        <v>0</v>
      </c>
      <c r="AF65" s="1">
        <f>'by E.K.'!Q165</f>
        <v>0</v>
      </c>
      <c r="AG65" s="53" t="e">
        <f t="shared" si="15"/>
        <v>#DIV/0!</v>
      </c>
      <c r="AH65" s="1">
        <f>'by E.K.'!R165</f>
        <v>0</v>
      </c>
      <c r="AI65" s="53" t="e">
        <f t="shared" si="16"/>
        <v>#DIV/0!</v>
      </c>
      <c r="AJ65" s="1">
        <f>'by E.K.'!T165</f>
        <v>0</v>
      </c>
      <c r="AK65" s="53">
        <f t="shared" si="17"/>
        <v>0</v>
      </c>
      <c r="AL65" s="1">
        <f>'by E.K.'!U165</f>
        <v>0</v>
      </c>
      <c r="AM65" s="53">
        <f t="shared" si="18"/>
        <v>0</v>
      </c>
      <c r="AN65" s="1">
        <f>'by E.K.'!V165</f>
        <v>0</v>
      </c>
      <c r="AO65" s="53">
        <f t="shared" si="19"/>
        <v>0</v>
      </c>
      <c r="AP65" s="1">
        <f>'by E.K.'!W165</f>
        <v>0</v>
      </c>
      <c r="AQ65" s="53">
        <f t="shared" si="20"/>
        <v>0</v>
      </c>
    </row>
    <row r="66" spans="1:43" x14ac:dyDescent="0.3">
      <c r="A66" s="1">
        <f>'by E.K.'!A166</f>
        <v>0</v>
      </c>
      <c r="B66" s="49">
        <f>'by E.K.'!B166</f>
        <v>0</v>
      </c>
      <c r="C66" s="53">
        <f t="shared" si="0"/>
        <v>0</v>
      </c>
      <c r="D66" s="49">
        <f>'by E.K.'!C166</f>
        <v>0</v>
      </c>
      <c r="E66" s="53" t="e">
        <f t="shared" si="1"/>
        <v>#DIV/0!</v>
      </c>
      <c r="F66" s="1">
        <f>'by E.K.'!D166</f>
        <v>0</v>
      </c>
      <c r="G66" s="53">
        <f t="shared" si="2"/>
        <v>0</v>
      </c>
      <c r="H66" s="1">
        <f>'by E.K.'!E166</f>
        <v>0</v>
      </c>
      <c r="I66" s="53">
        <f t="shared" si="3"/>
        <v>0</v>
      </c>
      <c r="J66" s="1">
        <f>'by E.K.'!F166</f>
        <v>0</v>
      </c>
      <c r="K66" s="53">
        <f t="shared" si="4"/>
        <v>0</v>
      </c>
      <c r="L66" s="1">
        <f>'by E.K.'!G166</f>
        <v>0</v>
      </c>
      <c r="M66" s="53">
        <f t="shared" si="5"/>
        <v>0</v>
      </c>
      <c r="N66" s="1">
        <f>'by E.K.'!H166</f>
        <v>0</v>
      </c>
      <c r="O66" s="53">
        <f t="shared" si="6"/>
        <v>0</v>
      </c>
      <c r="P66" s="1">
        <f>'by E.K.'!I166</f>
        <v>0</v>
      </c>
      <c r="Q66" s="53">
        <f t="shared" si="7"/>
        <v>0</v>
      </c>
      <c r="R66" s="1">
        <f>'by E.K.'!J166</f>
        <v>0</v>
      </c>
      <c r="S66" s="53">
        <f t="shared" si="8"/>
        <v>0</v>
      </c>
      <c r="T66" s="1">
        <f>'by E.K.'!K166</f>
        <v>0</v>
      </c>
      <c r="U66" s="53">
        <f t="shared" si="9"/>
        <v>0</v>
      </c>
      <c r="V66" s="1">
        <f>'by E.K.'!L166</f>
        <v>0</v>
      </c>
      <c r="W66" s="53">
        <f t="shared" si="10"/>
        <v>0</v>
      </c>
      <c r="X66" s="1">
        <f>'by E.K.'!M166</f>
        <v>0</v>
      </c>
      <c r="Y66" s="53" t="e">
        <f t="shared" si="11"/>
        <v>#DIV/0!</v>
      </c>
      <c r="Z66" s="1">
        <f>'by E.K.'!N166</f>
        <v>0</v>
      </c>
      <c r="AA66" s="53">
        <f t="shared" si="12"/>
        <v>0</v>
      </c>
      <c r="AB66" s="1">
        <f>'by E.K.'!O166</f>
        <v>0</v>
      </c>
      <c r="AC66" s="53" t="e">
        <f t="shared" si="13"/>
        <v>#DIV/0!</v>
      </c>
      <c r="AD66" s="1">
        <f>'by E.K.'!P166</f>
        <v>0</v>
      </c>
      <c r="AE66" s="53">
        <f t="shared" si="14"/>
        <v>0</v>
      </c>
      <c r="AF66" s="1">
        <f>'by E.K.'!Q166</f>
        <v>0</v>
      </c>
      <c r="AG66" s="53" t="e">
        <f t="shared" si="15"/>
        <v>#DIV/0!</v>
      </c>
      <c r="AH66" s="1">
        <f>'by E.K.'!R166</f>
        <v>0</v>
      </c>
      <c r="AI66" s="53" t="e">
        <f t="shared" si="16"/>
        <v>#DIV/0!</v>
      </c>
      <c r="AJ66" s="1">
        <f>'by E.K.'!T166</f>
        <v>0</v>
      </c>
      <c r="AK66" s="53">
        <f t="shared" si="17"/>
        <v>0</v>
      </c>
      <c r="AL66" s="1">
        <f>'by E.K.'!U166</f>
        <v>0</v>
      </c>
      <c r="AM66" s="53">
        <f t="shared" si="18"/>
        <v>0</v>
      </c>
      <c r="AN66" s="1">
        <f>'by E.K.'!V166</f>
        <v>0</v>
      </c>
      <c r="AO66" s="53">
        <f t="shared" si="19"/>
        <v>0</v>
      </c>
      <c r="AP66" s="1">
        <f>'by E.K.'!W166</f>
        <v>0</v>
      </c>
      <c r="AQ66" s="53">
        <f t="shared" si="20"/>
        <v>0</v>
      </c>
    </row>
    <row r="67" spans="1:43" x14ac:dyDescent="0.3">
      <c r="A67" s="1">
        <f>'by E.K.'!A167</f>
        <v>0</v>
      </c>
      <c r="B67" s="49">
        <f>'by E.K.'!B167</f>
        <v>0</v>
      </c>
      <c r="C67" s="53">
        <f t="shared" si="0"/>
        <v>0</v>
      </c>
      <c r="D67" s="49">
        <f>'by E.K.'!C167</f>
        <v>0</v>
      </c>
      <c r="E67" s="53" t="e">
        <f t="shared" si="1"/>
        <v>#DIV/0!</v>
      </c>
      <c r="F67" s="1">
        <f>'by E.K.'!D167</f>
        <v>0</v>
      </c>
      <c r="G67" s="53">
        <f t="shared" si="2"/>
        <v>0</v>
      </c>
      <c r="H67" s="1">
        <f>'by E.K.'!E167</f>
        <v>0</v>
      </c>
      <c r="I67" s="53">
        <f t="shared" si="3"/>
        <v>0</v>
      </c>
      <c r="J67" s="1">
        <f>'by E.K.'!F167</f>
        <v>0</v>
      </c>
      <c r="K67" s="53">
        <f t="shared" si="4"/>
        <v>0</v>
      </c>
      <c r="L67" s="1">
        <f>'by E.K.'!G167</f>
        <v>0</v>
      </c>
      <c r="M67" s="53">
        <f t="shared" si="5"/>
        <v>0</v>
      </c>
      <c r="N67" s="1">
        <f>'by E.K.'!H167</f>
        <v>0</v>
      </c>
      <c r="O67" s="53">
        <f t="shared" si="6"/>
        <v>0</v>
      </c>
      <c r="P67" s="1">
        <f>'by E.K.'!I167</f>
        <v>0</v>
      </c>
      <c r="Q67" s="53">
        <f t="shared" si="7"/>
        <v>0</v>
      </c>
      <c r="R67" s="1">
        <f>'by E.K.'!J167</f>
        <v>0</v>
      </c>
      <c r="S67" s="53">
        <f t="shared" si="8"/>
        <v>0</v>
      </c>
      <c r="T67" s="1">
        <f>'by E.K.'!K167</f>
        <v>0</v>
      </c>
      <c r="U67" s="53">
        <f t="shared" si="9"/>
        <v>0</v>
      </c>
      <c r="V67" s="1">
        <f>'by E.K.'!L167</f>
        <v>0</v>
      </c>
      <c r="W67" s="53">
        <f t="shared" si="10"/>
        <v>0</v>
      </c>
      <c r="X67" s="1">
        <f>'by E.K.'!M167</f>
        <v>0</v>
      </c>
      <c r="Y67" s="53" t="e">
        <f t="shared" si="11"/>
        <v>#DIV/0!</v>
      </c>
      <c r="Z67" s="1">
        <f>'by E.K.'!N167</f>
        <v>0</v>
      </c>
      <c r="AA67" s="53">
        <f t="shared" si="12"/>
        <v>0</v>
      </c>
      <c r="AB67" s="1">
        <f>'by E.K.'!O167</f>
        <v>0</v>
      </c>
      <c r="AC67" s="53" t="e">
        <f t="shared" si="13"/>
        <v>#DIV/0!</v>
      </c>
      <c r="AD67" s="1">
        <f>'by E.K.'!P167</f>
        <v>0</v>
      </c>
      <c r="AE67" s="53">
        <f t="shared" si="14"/>
        <v>0</v>
      </c>
      <c r="AF67" s="1">
        <f>'by E.K.'!Q167</f>
        <v>0</v>
      </c>
      <c r="AG67" s="53" t="e">
        <f t="shared" si="15"/>
        <v>#DIV/0!</v>
      </c>
      <c r="AH67" s="1">
        <f>'by E.K.'!R167</f>
        <v>0</v>
      </c>
      <c r="AI67" s="53" t="e">
        <f t="shared" si="16"/>
        <v>#DIV/0!</v>
      </c>
      <c r="AJ67" s="1">
        <f>'by E.K.'!T167</f>
        <v>0</v>
      </c>
      <c r="AK67" s="53">
        <f t="shared" si="17"/>
        <v>0</v>
      </c>
      <c r="AL67" s="1">
        <f>'by E.K.'!U167</f>
        <v>0</v>
      </c>
      <c r="AM67" s="53">
        <f t="shared" si="18"/>
        <v>0</v>
      </c>
      <c r="AN67" s="1">
        <f>'by E.K.'!V167</f>
        <v>0</v>
      </c>
      <c r="AO67" s="53">
        <f t="shared" si="19"/>
        <v>0</v>
      </c>
      <c r="AP67" s="1">
        <f>'by E.K.'!W167</f>
        <v>0</v>
      </c>
      <c r="AQ67" s="53">
        <f t="shared" si="20"/>
        <v>0</v>
      </c>
    </row>
    <row r="68" spans="1:43" x14ac:dyDescent="0.3">
      <c r="A68" s="1">
        <f>'by E.K.'!A168</f>
        <v>0</v>
      </c>
      <c r="B68" s="49">
        <f>'by E.K.'!B168</f>
        <v>0</v>
      </c>
      <c r="C68" s="53">
        <f t="shared" ref="C68:C87" si="23">(B68/$B$2)*100</f>
        <v>0</v>
      </c>
      <c r="D68" s="49">
        <f>'by E.K.'!C168</f>
        <v>0</v>
      </c>
      <c r="E68" s="53" t="e">
        <f t="shared" ref="E68:E87" si="24">(D68/$D$2)*100</f>
        <v>#DIV/0!</v>
      </c>
      <c r="F68" s="1">
        <f>'by E.K.'!D168</f>
        <v>0</v>
      </c>
      <c r="G68" s="53">
        <f t="shared" ref="G68:G87" si="25">(F68/$F$2)*100</f>
        <v>0</v>
      </c>
      <c r="H68" s="1">
        <f>'by E.K.'!E168</f>
        <v>0</v>
      </c>
      <c r="I68" s="53">
        <f t="shared" ref="I68:I87" si="26">(H68/$H$2)*100</f>
        <v>0</v>
      </c>
      <c r="J68" s="1">
        <f>'by E.K.'!F168</f>
        <v>0</v>
      </c>
      <c r="K68" s="53">
        <f t="shared" ref="K68:K87" si="27">(J68/$J$2)*100</f>
        <v>0</v>
      </c>
      <c r="L68" s="1">
        <f>'by E.K.'!G168</f>
        <v>0</v>
      </c>
      <c r="M68" s="53">
        <f t="shared" ref="M68:M87" si="28">(L68/$L$2)*100</f>
        <v>0</v>
      </c>
      <c r="N68" s="1">
        <f>'by E.K.'!H168</f>
        <v>0</v>
      </c>
      <c r="O68" s="53">
        <f t="shared" ref="O68:O87" si="29">(N68/$N$2)*100</f>
        <v>0</v>
      </c>
      <c r="P68" s="1">
        <f>'by E.K.'!I168</f>
        <v>0</v>
      </c>
      <c r="Q68" s="53">
        <f t="shared" ref="Q68:Q87" si="30">(P68/$P$2)*100</f>
        <v>0</v>
      </c>
      <c r="R68" s="1">
        <f>'by E.K.'!J168</f>
        <v>0</v>
      </c>
      <c r="S68" s="53">
        <f t="shared" ref="S68:S87" si="31">(R68/$R$2)*100</f>
        <v>0</v>
      </c>
      <c r="T68" s="1">
        <f>'by E.K.'!K168</f>
        <v>0</v>
      </c>
      <c r="U68" s="53">
        <f t="shared" ref="U68:U87" si="32">(T68/$T$2)*100</f>
        <v>0</v>
      </c>
      <c r="V68" s="1">
        <f>'by E.K.'!L168</f>
        <v>0</v>
      </c>
      <c r="W68" s="53">
        <f t="shared" ref="W68:W87" si="33">(V68/$V$2)*100</f>
        <v>0</v>
      </c>
      <c r="X68" s="1">
        <f>'by E.K.'!M168</f>
        <v>0</v>
      </c>
      <c r="Y68" s="53" t="e">
        <f t="shared" ref="Y68:Y87" si="34">(X68/$X$2)*100</f>
        <v>#DIV/0!</v>
      </c>
      <c r="Z68" s="1">
        <f>'by E.K.'!N168</f>
        <v>0</v>
      </c>
      <c r="AA68" s="53">
        <f t="shared" ref="AA68:AA87" si="35">(Z68/$Z$2)*100</f>
        <v>0</v>
      </c>
      <c r="AB68" s="1">
        <f>'by E.K.'!O168</f>
        <v>0</v>
      </c>
      <c r="AC68" s="53" t="e">
        <f t="shared" ref="AC68:AC87" si="36">(AB68/$AB$2)*100</f>
        <v>#DIV/0!</v>
      </c>
      <c r="AD68" s="1">
        <f>'by E.K.'!P168</f>
        <v>0</v>
      </c>
      <c r="AE68" s="53">
        <f t="shared" ref="AE68:AE87" si="37">(AD68/$AD$2)*100</f>
        <v>0</v>
      </c>
      <c r="AF68" s="1">
        <f>'by E.K.'!Q168</f>
        <v>0</v>
      </c>
      <c r="AG68" s="53" t="e">
        <f t="shared" ref="AG68:AG87" si="38">(AF68/$AF$2)*100</f>
        <v>#DIV/0!</v>
      </c>
      <c r="AH68" s="1">
        <f>'by E.K.'!R168</f>
        <v>0</v>
      </c>
      <c r="AI68" s="53" t="e">
        <f t="shared" ref="AI68:AI87" si="39">(AH68/$AH$2)*100</f>
        <v>#DIV/0!</v>
      </c>
      <c r="AJ68" s="1">
        <f>'by E.K.'!T168</f>
        <v>0</v>
      </c>
      <c r="AK68" s="53">
        <f t="shared" ref="AK68:AK82" si="40">(AJ68/$AJ$2)*100</f>
        <v>0</v>
      </c>
      <c r="AL68" s="1">
        <f>'by E.K.'!U168</f>
        <v>0</v>
      </c>
      <c r="AM68" s="53">
        <f t="shared" ref="AM68:AM82" si="41">(AL68/$AL$2)*100</f>
        <v>0</v>
      </c>
      <c r="AN68" s="1">
        <f>'by E.K.'!V168</f>
        <v>0</v>
      </c>
      <c r="AO68" s="53">
        <f t="shared" ref="AO68:AO82" si="42">(AN68/$AN$2)*100</f>
        <v>0</v>
      </c>
      <c r="AP68" s="1">
        <f>'by E.K.'!W168</f>
        <v>0</v>
      </c>
      <c r="AQ68" s="53">
        <f t="shared" ref="AQ68:AQ82" si="43">(AP68/$AP$2)*100</f>
        <v>0</v>
      </c>
    </row>
    <row r="69" spans="1:43" x14ac:dyDescent="0.3">
      <c r="A69" s="1">
        <f>'by E.K.'!A169</f>
        <v>0</v>
      </c>
      <c r="B69" s="49">
        <f>'by E.K.'!B169</f>
        <v>0</v>
      </c>
      <c r="C69" s="53">
        <f t="shared" si="23"/>
        <v>0</v>
      </c>
      <c r="D69" s="49">
        <f>'by E.K.'!C169</f>
        <v>0</v>
      </c>
      <c r="E69" s="53" t="e">
        <f t="shared" si="24"/>
        <v>#DIV/0!</v>
      </c>
      <c r="F69" s="1">
        <f>'by E.K.'!D169</f>
        <v>0</v>
      </c>
      <c r="G69" s="53">
        <f t="shared" si="25"/>
        <v>0</v>
      </c>
      <c r="H69" s="1">
        <f>'by E.K.'!E169</f>
        <v>0</v>
      </c>
      <c r="I69" s="53">
        <f t="shared" si="26"/>
        <v>0</v>
      </c>
      <c r="J69" s="1">
        <f>'by E.K.'!F169</f>
        <v>0</v>
      </c>
      <c r="K69" s="53">
        <f t="shared" si="27"/>
        <v>0</v>
      </c>
      <c r="L69" s="1">
        <f>'by E.K.'!G169</f>
        <v>0</v>
      </c>
      <c r="M69" s="53">
        <f t="shared" si="28"/>
        <v>0</v>
      </c>
      <c r="N69" s="1">
        <f>'by E.K.'!H169</f>
        <v>0</v>
      </c>
      <c r="O69" s="53">
        <f t="shared" si="29"/>
        <v>0</v>
      </c>
      <c r="P69" s="1">
        <f>'by E.K.'!I169</f>
        <v>0</v>
      </c>
      <c r="Q69" s="53">
        <f t="shared" si="30"/>
        <v>0</v>
      </c>
      <c r="R69" s="1">
        <f>'by E.K.'!J169</f>
        <v>0</v>
      </c>
      <c r="S69" s="53">
        <f t="shared" si="31"/>
        <v>0</v>
      </c>
      <c r="T69" s="1">
        <f>'by E.K.'!K169</f>
        <v>0</v>
      </c>
      <c r="U69" s="53">
        <f t="shared" si="32"/>
        <v>0</v>
      </c>
      <c r="V69" s="1">
        <f>'by E.K.'!L169</f>
        <v>0</v>
      </c>
      <c r="W69" s="53">
        <f t="shared" si="33"/>
        <v>0</v>
      </c>
      <c r="X69" s="1">
        <f>'by E.K.'!M169</f>
        <v>0</v>
      </c>
      <c r="Y69" s="53" t="e">
        <f t="shared" si="34"/>
        <v>#DIV/0!</v>
      </c>
      <c r="Z69" s="1">
        <f>'by E.K.'!N169</f>
        <v>0</v>
      </c>
      <c r="AA69" s="53">
        <f t="shared" si="35"/>
        <v>0</v>
      </c>
      <c r="AB69" s="1">
        <f>'by E.K.'!O169</f>
        <v>0</v>
      </c>
      <c r="AC69" s="53" t="e">
        <f t="shared" si="36"/>
        <v>#DIV/0!</v>
      </c>
      <c r="AD69" s="1">
        <f>'by E.K.'!P169</f>
        <v>0</v>
      </c>
      <c r="AE69" s="53">
        <f t="shared" si="37"/>
        <v>0</v>
      </c>
      <c r="AF69" s="1">
        <f>'by E.K.'!Q169</f>
        <v>0</v>
      </c>
      <c r="AG69" s="53" t="e">
        <f t="shared" si="38"/>
        <v>#DIV/0!</v>
      </c>
      <c r="AH69" s="1">
        <f>'by E.K.'!R169</f>
        <v>0</v>
      </c>
      <c r="AI69" s="53" t="e">
        <f t="shared" si="39"/>
        <v>#DIV/0!</v>
      </c>
      <c r="AJ69" s="1">
        <f>'by E.K.'!T169</f>
        <v>0</v>
      </c>
      <c r="AK69" s="53">
        <f t="shared" si="40"/>
        <v>0</v>
      </c>
      <c r="AL69" s="1">
        <f>'by E.K.'!U169</f>
        <v>0</v>
      </c>
      <c r="AM69" s="53">
        <f t="shared" si="41"/>
        <v>0</v>
      </c>
      <c r="AN69" s="1">
        <f>'by E.K.'!V169</f>
        <v>0</v>
      </c>
      <c r="AO69" s="53">
        <f t="shared" si="42"/>
        <v>0</v>
      </c>
      <c r="AP69" s="1">
        <f>'by E.K.'!W169</f>
        <v>0</v>
      </c>
      <c r="AQ69" s="53">
        <f t="shared" si="43"/>
        <v>0</v>
      </c>
    </row>
    <row r="70" spans="1:43" x14ac:dyDescent="0.3">
      <c r="A70" s="1">
        <f>'by E.K.'!A170</f>
        <v>0</v>
      </c>
      <c r="B70" s="49">
        <f>'by E.K.'!B170</f>
        <v>0</v>
      </c>
      <c r="C70" s="53">
        <f t="shared" si="23"/>
        <v>0</v>
      </c>
      <c r="D70" s="49">
        <f>'by E.K.'!C170</f>
        <v>0</v>
      </c>
      <c r="E70" s="53" t="e">
        <f t="shared" si="24"/>
        <v>#DIV/0!</v>
      </c>
      <c r="F70" s="1">
        <f>'by E.K.'!D170</f>
        <v>0</v>
      </c>
      <c r="G70" s="53">
        <f t="shared" si="25"/>
        <v>0</v>
      </c>
      <c r="H70" s="1">
        <f>'by E.K.'!E170</f>
        <v>0</v>
      </c>
      <c r="I70" s="53">
        <f t="shared" si="26"/>
        <v>0</v>
      </c>
      <c r="J70" s="1">
        <f>'by E.K.'!F170</f>
        <v>0</v>
      </c>
      <c r="K70" s="53">
        <f t="shared" si="27"/>
        <v>0</v>
      </c>
      <c r="L70" s="1">
        <f>'by E.K.'!G170</f>
        <v>0</v>
      </c>
      <c r="M70" s="53">
        <f t="shared" si="28"/>
        <v>0</v>
      </c>
      <c r="N70" s="1">
        <f>'by E.K.'!H170</f>
        <v>0</v>
      </c>
      <c r="O70" s="53">
        <f t="shared" si="29"/>
        <v>0</v>
      </c>
      <c r="P70" s="1">
        <f>'by E.K.'!I170</f>
        <v>0</v>
      </c>
      <c r="Q70" s="53">
        <f t="shared" si="30"/>
        <v>0</v>
      </c>
      <c r="R70" s="1">
        <f>'by E.K.'!J170</f>
        <v>0</v>
      </c>
      <c r="S70" s="53">
        <f t="shared" si="31"/>
        <v>0</v>
      </c>
      <c r="T70" s="1">
        <f>'by E.K.'!K170</f>
        <v>0</v>
      </c>
      <c r="U70" s="53">
        <f t="shared" si="32"/>
        <v>0</v>
      </c>
      <c r="V70" s="1">
        <f>'by E.K.'!L170</f>
        <v>0</v>
      </c>
      <c r="W70" s="53">
        <f t="shared" si="33"/>
        <v>0</v>
      </c>
      <c r="X70" s="1">
        <f>'by E.K.'!M170</f>
        <v>0</v>
      </c>
      <c r="Y70" s="53" t="e">
        <f t="shared" si="34"/>
        <v>#DIV/0!</v>
      </c>
      <c r="Z70" s="1">
        <f>'by E.K.'!N170</f>
        <v>0</v>
      </c>
      <c r="AA70" s="53">
        <f t="shared" si="35"/>
        <v>0</v>
      </c>
      <c r="AB70" s="1">
        <f>'by E.K.'!O170</f>
        <v>0</v>
      </c>
      <c r="AC70" s="53" t="e">
        <f t="shared" si="36"/>
        <v>#DIV/0!</v>
      </c>
      <c r="AD70" s="1">
        <f>'by E.K.'!P170</f>
        <v>0</v>
      </c>
      <c r="AE70" s="53">
        <f t="shared" si="37"/>
        <v>0</v>
      </c>
      <c r="AF70" s="1">
        <f>'by E.K.'!Q170</f>
        <v>0</v>
      </c>
      <c r="AG70" s="53" t="e">
        <f t="shared" si="38"/>
        <v>#DIV/0!</v>
      </c>
      <c r="AH70" s="1">
        <f>'by E.K.'!R170</f>
        <v>0</v>
      </c>
      <c r="AI70" s="53" t="e">
        <f t="shared" si="39"/>
        <v>#DIV/0!</v>
      </c>
      <c r="AJ70" s="1">
        <f>'by E.K.'!T170</f>
        <v>0</v>
      </c>
      <c r="AK70" s="53">
        <f t="shared" si="40"/>
        <v>0</v>
      </c>
      <c r="AL70" s="1">
        <f>'by E.K.'!U170</f>
        <v>0</v>
      </c>
      <c r="AM70" s="53">
        <f t="shared" si="41"/>
        <v>0</v>
      </c>
      <c r="AN70" s="1">
        <f>'by E.K.'!V170</f>
        <v>0</v>
      </c>
      <c r="AO70" s="53">
        <f t="shared" si="42"/>
        <v>0</v>
      </c>
      <c r="AP70" s="1">
        <f>'by E.K.'!W170</f>
        <v>0</v>
      </c>
      <c r="AQ70" s="53">
        <f t="shared" si="43"/>
        <v>0</v>
      </c>
    </row>
    <row r="71" spans="1:43" x14ac:dyDescent="0.3">
      <c r="A71" s="1">
        <f>'by E.K.'!A171</f>
        <v>0</v>
      </c>
      <c r="B71" s="49">
        <f>'by E.K.'!B171</f>
        <v>0</v>
      </c>
      <c r="C71" s="53">
        <f t="shared" si="23"/>
        <v>0</v>
      </c>
      <c r="D71" s="49">
        <f>'by E.K.'!C171</f>
        <v>0</v>
      </c>
      <c r="E71" s="53" t="e">
        <f t="shared" si="24"/>
        <v>#DIV/0!</v>
      </c>
      <c r="F71" s="1">
        <f>'by E.K.'!D171</f>
        <v>0</v>
      </c>
      <c r="G71" s="53">
        <f t="shared" si="25"/>
        <v>0</v>
      </c>
      <c r="H71" s="1">
        <f>'by E.K.'!E171</f>
        <v>0</v>
      </c>
      <c r="I71" s="53">
        <f t="shared" si="26"/>
        <v>0</v>
      </c>
      <c r="J71" s="1">
        <f>'by E.K.'!F171</f>
        <v>0</v>
      </c>
      <c r="K71" s="53">
        <f t="shared" si="27"/>
        <v>0</v>
      </c>
      <c r="L71" s="1">
        <f>'by E.K.'!G171</f>
        <v>0</v>
      </c>
      <c r="M71" s="53">
        <f t="shared" si="28"/>
        <v>0</v>
      </c>
      <c r="N71" s="1">
        <f>'by E.K.'!H171</f>
        <v>0</v>
      </c>
      <c r="O71" s="53">
        <f t="shared" si="29"/>
        <v>0</v>
      </c>
      <c r="P71" s="1">
        <f>'by E.K.'!I171</f>
        <v>0</v>
      </c>
      <c r="Q71" s="53">
        <f t="shared" si="30"/>
        <v>0</v>
      </c>
      <c r="R71" s="1">
        <f>'by E.K.'!J171</f>
        <v>0</v>
      </c>
      <c r="S71" s="53">
        <f t="shared" si="31"/>
        <v>0</v>
      </c>
      <c r="T71" s="1">
        <f>'by E.K.'!K171</f>
        <v>0</v>
      </c>
      <c r="U71" s="53">
        <f t="shared" si="32"/>
        <v>0</v>
      </c>
      <c r="V71" s="1">
        <f>'by E.K.'!L171</f>
        <v>0</v>
      </c>
      <c r="W71" s="53">
        <f t="shared" si="33"/>
        <v>0</v>
      </c>
      <c r="X71" s="1">
        <f>'by E.K.'!M171</f>
        <v>0</v>
      </c>
      <c r="Y71" s="53" t="e">
        <f t="shared" si="34"/>
        <v>#DIV/0!</v>
      </c>
      <c r="Z71" s="1">
        <f>'by E.K.'!N171</f>
        <v>0</v>
      </c>
      <c r="AA71" s="53">
        <f t="shared" si="35"/>
        <v>0</v>
      </c>
      <c r="AB71" s="1">
        <f>'by E.K.'!O171</f>
        <v>0</v>
      </c>
      <c r="AC71" s="53" t="e">
        <f t="shared" si="36"/>
        <v>#DIV/0!</v>
      </c>
      <c r="AD71" s="1">
        <f>'by E.K.'!P171</f>
        <v>0</v>
      </c>
      <c r="AE71" s="53">
        <f t="shared" si="37"/>
        <v>0</v>
      </c>
      <c r="AF71" s="1">
        <f>'by E.K.'!Q171</f>
        <v>0</v>
      </c>
      <c r="AG71" s="53" t="e">
        <f t="shared" si="38"/>
        <v>#DIV/0!</v>
      </c>
      <c r="AH71" s="1">
        <f>'by E.K.'!R171</f>
        <v>0</v>
      </c>
      <c r="AI71" s="53" t="e">
        <f t="shared" si="39"/>
        <v>#DIV/0!</v>
      </c>
      <c r="AJ71" s="1">
        <f>'by E.K.'!T171</f>
        <v>0</v>
      </c>
      <c r="AK71" s="53">
        <f t="shared" si="40"/>
        <v>0</v>
      </c>
      <c r="AL71" s="1">
        <f>'by E.K.'!U171</f>
        <v>0</v>
      </c>
      <c r="AM71" s="53">
        <f t="shared" si="41"/>
        <v>0</v>
      </c>
      <c r="AN71" s="1">
        <f>'by E.K.'!V171</f>
        <v>0</v>
      </c>
      <c r="AO71" s="53">
        <f t="shared" si="42"/>
        <v>0</v>
      </c>
      <c r="AP71" s="1">
        <f>'by E.K.'!W171</f>
        <v>0</v>
      </c>
      <c r="AQ71" s="53">
        <f t="shared" si="43"/>
        <v>0</v>
      </c>
    </row>
    <row r="72" spans="1:43" x14ac:dyDescent="0.3">
      <c r="A72" s="1">
        <f>'by E.K.'!A172</f>
        <v>0</v>
      </c>
      <c r="B72" s="49">
        <f>'by E.K.'!B172</f>
        <v>0</v>
      </c>
      <c r="C72" s="53">
        <f t="shared" si="23"/>
        <v>0</v>
      </c>
      <c r="D72" s="49">
        <f>'by E.K.'!C172</f>
        <v>0</v>
      </c>
      <c r="E72" s="53" t="e">
        <f t="shared" si="24"/>
        <v>#DIV/0!</v>
      </c>
      <c r="F72" s="1">
        <f>'by E.K.'!D172</f>
        <v>0</v>
      </c>
      <c r="G72" s="53">
        <f t="shared" si="25"/>
        <v>0</v>
      </c>
      <c r="H72" s="1">
        <f>'by E.K.'!E172</f>
        <v>0</v>
      </c>
      <c r="I72" s="53">
        <f t="shared" si="26"/>
        <v>0</v>
      </c>
      <c r="J72" s="1">
        <f>'by E.K.'!F172</f>
        <v>0</v>
      </c>
      <c r="K72" s="53">
        <f t="shared" si="27"/>
        <v>0</v>
      </c>
      <c r="L72" s="1">
        <f>'by E.K.'!G172</f>
        <v>0</v>
      </c>
      <c r="M72" s="53">
        <f t="shared" si="28"/>
        <v>0</v>
      </c>
      <c r="N72" s="1">
        <f>'by E.K.'!H172</f>
        <v>0</v>
      </c>
      <c r="O72" s="53">
        <f t="shared" si="29"/>
        <v>0</v>
      </c>
      <c r="P72" s="1">
        <f>'by E.K.'!I172</f>
        <v>0</v>
      </c>
      <c r="Q72" s="53">
        <f t="shared" si="30"/>
        <v>0</v>
      </c>
      <c r="R72" s="1">
        <f>'by E.K.'!J172</f>
        <v>0</v>
      </c>
      <c r="S72" s="53">
        <f t="shared" si="31"/>
        <v>0</v>
      </c>
      <c r="T72" s="1">
        <f>'by E.K.'!K172</f>
        <v>0</v>
      </c>
      <c r="U72" s="53">
        <f t="shared" si="32"/>
        <v>0</v>
      </c>
      <c r="V72" s="1">
        <f>'by E.K.'!L172</f>
        <v>0</v>
      </c>
      <c r="W72" s="53">
        <f t="shared" si="33"/>
        <v>0</v>
      </c>
      <c r="X72" s="1">
        <f>'by E.K.'!M172</f>
        <v>0</v>
      </c>
      <c r="Y72" s="53" t="e">
        <f t="shared" si="34"/>
        <v>#DIV/0!</v>
      </c>
      <c r="Z72" s="1">
        <f>'by E.K.'!N172</f>
        <v>0</v>
      </c>
      <c r="AA72" s="53">
        <f t="shared" si="35"/>
        <v>0</v>
      </c>
      <c r="AB72" s="1">
        <f>'by E.K.'!O172</f>
        <v>0</v>
      </c>
      <c r="AC72" s="53" t="e">
        <f t="shared" si="36"/>
        <v>#DIV/0!</v>
      </c>
      <c r="AD72" s="1">
        <f>'by E.K.'!P172</f>
        <v>0</v>
      </c>
      <c r="AE72" s="53">
        <f t="shared" si="37"/>
        <v>0</v>
      </c>
      <c r="AF72" s="1">
        <f>'by E.K.'!Q172</f>
        <v>0</v>
      </c>
      <c r="AG72" s="53" t="e">
        <f t="shared" si="38"/>
        <v>#DIV/0!</v>
      </c>
      <c r="AH72" s="1">
        <f>'by E.K.'!R172</f>
        <v>0</v>
      </c>
      <c r="AI72" s="53" t="e">
        <f t="shared" si="39"/>
        <v>#DIV/0!</v>
      </c>
      <c r="AJ72" s="1">
        <f>'by E.K.'!T172</f>
        <v>0</v>
      </c>
      <c r="AK72" s="53">
        <f t="shared" si="40"/>
        <v>0</v>
      </c>
      <c r="AL72" s="1">
        <f>'by E.K.'!U172</f>
        <v>0</v>
      </c>
      <c r="AM72" s="53">
        <f t="shared" si="41"/>
        <v>0</v>
      </c>
      <c r="AN72" s="1">
        <f>'by E.K.'!V172</f>
        <v>0</v>
      </c>
      <c r="AO72" s="53">
        <f t="shared" si="42"/>
        <v>0</v>
      </c>
      <c r="AP72" s="1">
        <f>'by E.K.'!W172</f>
        <v>0</v>
      </c>
      <c r="AQ72" s="53">
        <f t="shared" si="43"/>
        <v>0</v>
      </c>
    </row>
    <row r="73" spans="1:43" x14ac:dyDescent="0.3">
      <c r="A73" s="1">
        <f>'by E.K.'!A173</f>
        <v>0</v>
      </c>
      <c r="B73" s="49">
        <f>'by E.K.'!B173</f>
        <v>0</v>
      </c>
      <c r="C73" s="53">
        <f t="shared" si="23"/>
        <v>0</v>
      </c>
      <c r="D73" s="49">
        <f>'by E.K.'!C173</f>
        <v>0</v>
      </c>
      <c r="E73" s="53" t="e">
        <f t="shared" si="24"/>
        <v>#DIV/0!</v>
      </c>
      <c r="F73" s="1">
        <f>'by E.K.'!D173</f>
        <v>0</v>
      </c>
      <c r="G73" s="53">
        <f t="shared" si="25"/>
        <v>0</v>
      </c>
      <c r="H73" s="1">
        <f>'by E.K.'!E173</f>
        <v>0</v>
      </c>
      <c r="I73" s="53">
        <f t="shared" si="26"/>
        <v>0</v>
      </c>
      <c r="J73" s="1">
        <f>'by E.K.'!F173</f>
        <v>0</v>
      </c>
      <c r="K73" s="53">
        <f t="shared" si="27"/>
        <v>0</v>
      </c>
      <c r="L73" s="1">
        <f>'by E.K.'!G173</f>
        <v>0</v>
      </c>
      <c r="M73" s="53">
        <f t="shared" si="28"/>
        <v>0</v>
      </c>
      <c r="N73" s="1">
        <f>'by E.K.'!H173</f>
        <v>0</v>
      </c>
      <c r="O73" s="53">
        <f t="shared" si="29"/>
        <v>0</v>
      </c>
      <c r="P73" s="1">
        <f>'by E.K.'!I173</f>
        <v>0</v>
      </c>
      <c r="Q73" s="53">
        <f t="shared" si="30"/>
        <v>0</v>
      </c>
      <c r="R73" s="1">
        <f>'by E.K.'!J173</f>
        <v>0</v>
      </c>
      <c r="S73" s="53">
        <f t="shared" si="31"/>
        <v>0</v>
      </c>
      <c r="T73" s="1">
        <f>'by E.K.'!K173</f>
        <v>0</v>
      </c>
      <c r="U73" s="53">
        <f t="shared" si="32"/>
        <v>0</v>
      </c>
      <c r="V73" s="1">
        <f>'by E.K.'!L173</f>
        <v>0</v>
      </c>
      <c r="W73" s="53">
        <f t="shared" si="33"/>
        <v>0</v>
      </c>
      <c r="X73" s="1">
        <f>'by E.K.'!M173</f>
        <v>0</v>
      </c>
      <c r="Y73" s="53" t="e">
        <f t="shared" si="34"/>
        <v>#DIV/0!</v>
      </c>
      <c r="Z73" s="1">
        <f>'by E.K.'!N173</f>
        <v>0</v>
      </c>
      <c r="AA73" s="53">
        <f t="shared" si="35"/>
        <v>0</v>
      </c>
      <c r="AB73" s="1">
        <f>'by E.K.'!O173</f>
        <v>0</v>
      </c>
      <c r="AC73" s="53" t="e">
        <f t="shared" si="36"/>
        <v>#DIV/0!</v>
      </c>
      <c r="AD73" s="1">
        <f>'by E.K.'!P173</f>
        <v>0</v>
      </c>
      <c r="AE73" s="53">
        <f t="shared" si="37"/>
        <v>0</v>
      </c>
      <c r="AF73" s="1">
        <f>'by E.K.'!Q173</f>
        <v>0</v>
      </c>
      <c r="AG73" s="53" t="e">
        <f t="shared" si="38"/>
        <v>#DIV/0!</v>
      </c>
      <c r="AH73" s="1">
        <f>'by E.K.'!R173</f>
        <v>0</v>
      </c>
      <c r="AI73" s="53" t="e">
        <f t="shared" si="39"/>
        <v>#DIV/0!</v>
      </c>
      <c r="AJ73" s="1">
        <f>'by E.K.'!T173</f>
        <v>0</v>
      </c>
      <c r="AK73" s="53">
        <f t="shared" si="40"/>
        <v>0</v>
      </c>
      <c r="AL73" s="1">
        <f>'by E.K.'!U173</f>
        <v>0</v>
      </c>
      <c r="AM73" s="53">
        <f t="shared" si="41"/>
        <v>0</v>
      </c>
      <c r="AN73" s="1">
        <f>'by E.K.'!V173</f>
        <v>0</v>
      </c>
      <c r="AO73" s="53">
        <f t="shared" si="42"/>
        <v>0</v>
      </c>
      <c r="AP73" s="1">
        <f>'by E.K.'!W173</f>
        <v>0</v>
      </c>
      <c r="AQ73" s="53">
        <f t="shared" si="43"/>
        <v>0</v>
      </c>
    </row>
    <row r="74" spans="1:43" x14ac:dyDescent="0.3">
      <c r="A74" s="1">
        <f>'by E.K.'!A174</f>
        <v>0</v>
      </c>
      <c r="B74" s="49">
        <f>'by E.K.'!B174</f>
        <v>0</v>
      </c>
      <c r="C74" s="53">
        <f t="shared" si="23"/>
        <v>0</v>
      </c>
      <c r="D74" s="49">
        <f>'by E.K.'!C174</f>
        <v>0</v>
      </c>
      <c r="E74" s="53" t="e">
        <f t="shared" si="24"/>
        <v>#DIV/0!</v>
      </c>
      <c r="F74" s="1">
        <f>'by E.K.'!D174</f>
        <v>0</v>
      </c>
      <c r="G74" s="53">
        <f t="shared" si="25"/>
        <v>0</v>
      </c>
      <c r="H74" s="1">
        <f>'by E.K.'!E174</f>
        <v>0</v>
      </c>
      <c r="I74" s="53">
        <f t="shared" si="26"/>
        <v>0</v>
      </c>
      <c r="J74" s="1">
        <f>'by E.K.'!F174</f>
        <v>0</v>
      </c>
      <c r="K74" s="53">
        <f t="shared" si="27"/>
        <v>0</v>
      </c>
      <c r="L74" s="1">
        <f>'by E.K.'!G174</f>
        <v>0</v>
      </c>
      <c r="M74" s="53">
        <f t="shared" si="28"/>
        <v>0</v>
      </c>
      <c r="N74" s="1">
        <f>'by E.K.'!H174</f>
        <v>0</v>
      </c>
      <c r="O74" s="53">
        <f t="shared" si="29"/>
        <v>0</v>
      </c>
      <c r="P74" s="1">
        <f>'by E.K.'!I174</f>
        <v>0</v>
      </c>
      <c r="Q74" s="53">
        <f t="shared" si="30"/>
        <v>0</v>
      </c>
      <c r="R74" s="1">
        <f>'by E.K.'!J174</f>
        <v>0</v>
      </c>
      <c r="S74" s="53">
        <f t="shared" si="31"/>
        <v>0</v>
      </c>
      <c r="T74" s="1">
        <f>'by E.K.'!K174</f>
        <v>0</v>
      </c>
      <c r="U74" s="53">
        <f t="shared" si="32"/>
        <v>0</v>
      </c>
      <c r="V74" s="1">
        <f>'by E.K.'!L174</f>
        <v>0</v>
      </c>
      <c r="W74" s="53">
        <f t="shared" si="33"/>
        <v>0</v>
      </c>
      <c r="X74" s="1">
        <f>'by E.K.'!M174</f>
        <v>0</v>
      </c>
      <c r="Y74" s="53" t="e">
        <f t="shared" si="34"/>
        <v>#DIV/0!</v>
      </c>
      <c r="Z74" s="1">
        <f>'by E.K.'!N174</f>
        <v>0</v>
      </c>
      <c r="AA74" s="53">
        <f t="shared" si="35"/>
        <v>0</v>
      </c>
      <c r="AB74" s="1">
        <f>'by E.K.'!O174</f>
        <v>0</v>
      </c>
      <c r="AC74" s="53" t="e">
        <f t="shared" si="36"/>
        <v>#DIV/0!</v>
      </c>
      <c r="AD74" s="1">
        <f>'by E.K.'!P174</f>
        <v>0</v>
      </c>
      <c r="AE74" s="53">
        <f t="shared" si="37"/>
        <v>0</v>
      </c>
      <c r="AF74" s="1">
        <f>'by E.K.'!Q174</f>
        <v>0</v>
      </c>
      <c r="AG74" s="53" t="e">
        <f t="shared" si="38"/>
        <v>#DIV/0!</v>
      </c>
      <c r="AH74" s="1">
        <f>'by E.K.'!R174</f>
        <v>0</v>
      </c>
      <c r="AI74" s="53" t="e">
        <f t="shared" si="39"/>
        <v>#DIV/0!</v>
      </c>
      <c r="AJ74" s="1">
        <f>'by E.K.'!T174</f>
        <v>0</v>
      </c>
      <c r="AK74" s="53">
        <f t="shared" si="40"/>
        <v>0</v>
      </c>
      <c r="AL74" s="1">
        <f>'by E.K.'!U174</f>
        <v>0</v>
      </c>
      <c r="AM74" s="53">
        <f t="shared" si="41"/>
        <v>0</v>
      </c>
      <c r="AN74" s="1">
        <f>'by E.K.'!V174</f>
        <v>0</v>
      </c>
      <c r="AO74" s="53">
        <f t="shared" si="42"/>
        <v>0</v>
      </c>
      <c r="AP74" s="1">
        <f>'by E.K.'!W174</f>
        <v>0</v>
      </c>
      <c r="AQ74" s="53">
        <f t="shared" si="43"/>
        <v>0</v>
      </c>
    </row>
    <row r="75" spans="1:43" x14ac:dyDescent="0.3">
      <c r="A75" s="1">
        <f>'by E.K.'!A175</f>
        <v>0</v>
      </c>
      <c r="B75" s="49">
        <f>'by E.K.'!B175</f>
        <v>0</v>
      </c>
      <c r="C75" s="53">
        <f t="shared" si="23"/>
        <v>0</v>
      </c>
      <c r="D75" s="49">
        <f>'by E.K.'!C175</f>
        <v>0</v>
      </c>
      <c r="E75" s="53" t="e">
        <f t="shared" si="24"/>
        <v>#DIV/0!</v>
      </c>
      <c r="F75" s="1">
        <f>'by E.K.'!D175</f>
        <v>0</v>
      </c>
      <c r="G75" s="53">
        <f t="shared" si="25"/>
        <v>0</v>
      </c>
      <c r="H75" s="1">
        <f>'by E.K.'!E175</f>
        <v>0</v>
      </c>
      <c r="I75" s="53">
        <f t="shared" si="26"/>
        <v>0</v>
      </c>
      <c r="J75" s="1">
        <f>'by E.K.'!F175</f>
        <v>0</v>
      </c>
      <c r="K75" s="53">
        <f t="shared" si="27"/>
        <v>0</v>
      </c>
      <c r="L75" s="1">
        <f>'by E.K.'!G175</f>
        <v>0</v>
      </c>
      <c r="M75" s="53">
        <f t="shared" si="28"/>
        <v>0</v>
      </c>
      <c r="N75" s="1">
        <f>'by E.K.'!H175</f>
        <v>0</v>
      </c>
      <c r="O75" s="53">
        <f t="shared" si="29"/>
        <v>0</v>
      </c>
      <c r="P75" s="1">
        <f>'by E.K.'!I175</f>
        <v>0</v>
      </c>
      <c r="Q75" s="53">
        <f t="shared" si="30"/>
        <v>0</v>
      </c>
      <c r="R75" s="1">
        <f>'by E.K.'!J175</f>
        <v>0</v>
      </c>
      <c r="S75" s="53">
        <f t="shared" si="31"/>
        <v>0</v>
      </c>
      <c r="T75" s="1">
        <f>'by E.K.'!K175</f>
        <v>0</v>
      </c>
      <c r="U75" s="53">
        <f t="shared" si="32"/>
        <v>0</v>
      </c>
      <c r="V75" s="1">
        <f>'by E.K.'!L175</f>
        <v>0</v>
      </c>
      <c r="W75" s="53">
        <f t="shared" si="33"/>
        <v>0</v>
      </c>
      <c r="X75" s="1">
        <f>'by E.K.'!M175</f>
        <v>0</v>
      </c>
      <c r="Y75" s="53" t="e">
        <f t="shared" si="34"/>
        <v>#DIV/0!</v>
      </c>
      <c r="Z75" s="1">
        <f>'by E.K.'!N175</f>
        <v>0</v>
      </c>
      <c r="AA75" s="53">
        <f t="shared" si="35"/>
        <v>0</v>
      </c>
      <c r="AB75" s="1">
        <f>'by E.K.'!O175</f>
        <v>0</v>
      </c>
      <c r="AC75" s="53" t="e">
        <f t="shared" si="36"/>
        <v>#DIV/0!</v>
      </c>
      <c r="AD75" s="1">
        <f>'by E.K.'!P175</f>
        <v>0</v>
      </c>
      <c r="AE75" s="53">
        <f t="shared" si="37"/>
        <v>0</v>
      </c>
      <c r="AF75" s="1">
        <f>'by E.K.'!Q175</f>
        <v>0</v>
      </c>
      <c r="AG75" s="53" t="e">
        <f t="shared" si="38"/>
        <v>#DIV/0!</v>
      </c>
      <c r="AH75" s="1">
        <f>'by E.K.'!R175</f>
        <v>0</v>
      </c>
      <c r="AI75" s="53" t="e">
        <f t="shared" si="39"/>
        <v>#DIV/0!</v>
      </c>
      <c r="AJ75" s="1">
        <f>'by E.K.'!T175</f>
        <v>0</v>
      </c>
      <c r="AK75" s="53">
        <f t="shared" si="40"/>
        <v>0</v>
      </c>
      <c r="AL75" s="1">
        <f>'by E.K.'!U175</f>
        <v>0</v>
      </c>
      <c r="AM75" s="53">
        <f t="shared" si="41"/>
        <v>0</v>
      </c>
      <c r="AN75" s="1">
        <f>'by E.K.'!V175</f>
        <v>0</v>
      </c>
      <c r="AO75" s="53">
        <f t="shared" si="42"/>
        <v>0</v>
      </c>
      <c r="AP75" s="1">
        <f>'by E.K.'!W175</f>
        <v>0</v>
      </c>
      <c r="AQ75" s="53">
        <f t="shared" si="43"/>
        <v>0</v>
      </c>
    </row>
    <row r="76" spans="1:43" x14ac:dyDescent="0.3">
      <c r="A76" s="1">
        <f>'by E.K.'!A176</f>
        <v>0</v>
      </c>
      <c r="B76" s="49">
        <f>'by E.K.'!B176</f>
        <v>0</v>
      </c>
      <c r="C76" s="53">
        <f t="shared" si="23"/>
        <v>0</v>
      </c>
      <c r="D76" s="49">
        <f>'by E.K.'!C176</f>
        <v>0</v>
      </c>
      <c r="E76" s="53" t="e">
        <f t="shared" si="24"/>
        <v>#DIV/0!</v>
      </c>
      <c r="F76" s="1">
        <f>'by E.K.'!D176</f>
        <v>0</v>
      </c>
      <c r="G76" s="53">
        <f t="shared" si="25"/>
        <v>0</v>
      </c>
      <c r="H76" s="1">
        <f>'by E.K.'!E176</f>
        <v>0</v>
      </c>
      <c r="I76" s="53">
        <f t="shared" si="26"/>
        <v>0</v>
      </c>
      <c r="J76" s="1">
        <f>'by E.K.'!F176</f>
        <v>0</v>
      </c>
      <c r="K76" s="53">
        <f t="shared" si="27"/>
        <v>0</v>
      </c>
      <c r="L76" s="1">
        <f>'by E.K.'!G176</f>
        <v>0</v>
      </c>
      <c r="M76" s="53">
        <f t="shared" si="28"/>
        <v>0</v>
      </c>
      <c r="N76" s="1">
        <f>'by E.K.'!H176</f>
        <v>0</v>
      </c>
      <c r="O76" s="53">
        <f t="shared" si="29"/>
        <v>0</v>
      </c>
      <c r="P76" s="1">
        <f>'by E.K.'!I176</f>
        <v>0</v>
      </c>
      <c r="Q76" s="53">
        <f t="shared" si="30"/>
        <v>0</v>
      </c>
      <c r="R76" s="1">
        <f>'by E.K.'!J176</f>
        <v>0</v>
      </c>
      <c r="S76" s="53">
        <f t="shared" si="31"/>
        <v>0</v>
      </c>
      <c r="T76" s="1">
        <f>'by E.K.'!K176</f>
        <v>0</v>
      </c>
      <c r="U76" s="53">
        <f t="shared" si="32"/>
        <v>0</v>
      </c>
      <c r="V76" s="1">
        <f>'by E.K.'!L176</f>
        <v>0</v>
      </c>
      <c r="W76" s="53">
        <f t="shared" si="33"/>
        <v>0</v>
      </c>
      <c r="X76" s="1">
        <f>'by E.K.'!M176</f>
        <v>0</v>
      </c>
      <c r="Y76" s="53" t="e">
        <f t="shared" si="34"/>
        <v>#DIV/0!</v>
      </c>
      <c r="Z76" s="1">
        <f>'by E.K.'!N176</f>
        <v>0</v>
      </c>
      <c r="AA76" s="53">
        <f t="shared" si="35"/>
        <v>0</v>
      </c>
      <c r="AB76" s="1">
        <f>'by E.K.'!O176</f>
        <v>0</v>
      </c>
      <c r="AC76" s="53" t="e">
        <f t="shared" si="36"/>
        <v>#DIV/0!</v>
      </c>
      <c r="AD76" s="1">
        <f>'by E.K.'!P176</f>
        <v>0</v>
      </c>
      <c r="AE76" s="53">
        <f t="shared" si="37"/>
        <v>0</v>
      </c>
      <c r="AF76" s="1">
        <f>'by E.K.'!Q176</f>
        <v>0</v>
      </c>
      <c r="AG76" s="53" t="e">
        <f t="shared" si="38"/>
        <v>#DIV/0!</v>
      </c>
      <c r="AH76" s="1">
        <f>'by E.K.'!R176</f>
        <v>0</v>
      </c>
      <c r="AI76" s="53" t="e">
        <f t="shared" si="39"/>
        <v>#DIV/0!</v>
      </c>
      <c r="AJ76" s="1">
        <f>'by E.K.'!T176</f>
        <v>0</v>
      </c>
      <c r="AK76" s="53">
        <f t="shared" si="40"/>
        <v>0</v>
      </c>
      <c r="AL76" s="1">
        <f>'by E.K.'!U176</f>
        <v>0</v>
      </c>
      <c r="AM76" s="53">
        <f t="shared" si="41"/>
        <v>0</v>
      </c>
      <c r="AN76" s="1">
        <f>'by E.K.'!V176</f>
        <v>0</v>
      </c>
      <c r="AO76" s="53">
        <f t="shared" si="42"/>
        <v>0</v>
      </c>
      <c r="AP76" s="1">
        <f>'by E.K.'!W176</f>
        <v>0</v>
      </c>
      <c r="AQ76" s="53">
        <f t="shared" si="43"/>
        <v>0</v>
      </c>
    </row>
    <row r="77" spans="1:43" x14ac:dyDescent="0.3">
      <c r="A77" s="1">
        <f>'by E.K.'!A177</f>
        <v>0</v>
      </c>
      <c r="B77" s="49">
        <f>'by E.K.'!B177</f>
        <v>0</v>
      </c>
      <c r="C77" s="53">
        <f t="shared" si="23"/>
        <v>0</v>
      </c>
      <c r="D77" s="49">
        <f>'by E.K.'!C177</f>
        <v>0</v>
      </c>
      <c r="E77" s="53" t="e">
        <f t="shared" si="24"/>
        <v>#DIV/0!</v>
      </c>
      <c r="F77" s="1">
        <f>'by E.K.'!D177</f>
        <v>0</v>
      </c>
      <c r="G77" s="53">
        <f t="shared" si="25"/>
        <v>0</v>
      </c>
      <c r="H77" s="1">
        <f>'by E.K.'!E177</f>
        <v>0</v>
      </c>
      <c r="I77" s="53">
        <f t="shared" si="26"/>
        <v>0</v>
      </c>
      <c r="J77" s="1">
        <f>'by E.K.'!F177</f>
        <v>0</v>
      </c>
      <c r="K77" s="53">
        <f t="shared" si="27"/>
        <v>0</v>
      </c>
      <c r="L77" s="1">
        <f>'by E.K.'!G177</f>
        <v>0</v>
      </c>
      <c r="M77" s="53">
        <f t="shared" si="28"/>
        <v>0</v>
      </c>
      <c r="N77" s="1">
        <f>'by E.K.'!H177</f>
        <v>0</v>
      </c>
      <c r="O77" s="53">
        <f t="shared" si="29"/>
        <v>0</v>
      </c>
      <c r="P77" s="1">
        <f>'by E.K.'!I177</f>
        <v>0</v>
      </c>
      <c r="Q77" s="53">
        <f t="shared" si="30"/>
        <v>0</v>
      </c>
      <c r="R77" s="1">
        <f>'by E.K.'!J177</f>
        <v>0</v>
      </c>
      <c r="S77" s="53">
        <f t="shared" si="31"/>
        <v>0</v>
      </c>
      <c r="T77" s="1">
        <f>'by E.K.'!K177</f>
        <v>0</v>
      </c>
      <c r="U77" s="53">
        <f t="shared" si="32"/>
        <v>0</v>
      </c>
      <c r="V77" s="1">
        <f>'by E.K.'!L177</f>
        <v>0</v>
      </c>
      <c r="W77" s="53">
        <f t="shared" si="33"/>
        <v>0</v>
      </c>
      <c r="X77" s="1">
        <f>'by E.K.'!M177</f>
        <v>0</v>
      </c>
      <c r="Y77" s="53" t="e">
        <f t="shared" si="34"/>
        <v>#DIV/0!</v>
      </c>
      <c r="Z77" s="1">
        <f>'by E.K.'!N177</f>
        <v>0</v>
      </c>
      <c r="AA77" s="53">
        <f t="shared" si="35"/>
        <v>0</v>
      </c>
      <c r="AB77" s="1">
        <f>'by E.K.'!O177</f>
        <v>0</v>
      </c>
      <c r="AC77" s="53" t="e">
        <f t="shared" si="36"/>
        <v>#DIV/0!</v>
      </c>
      <c r="AD77" s="1">
        <f>'by E.K.'!P177</f>
        <v>0</v>
      </c>
      <c r="AE77" s="53">
        <f t="shared" si="37"/>
        <v>0</v>
      </c>
      <c r="AF77" s="1">
        <f>'by E.K.'!Q177</f>
        <v>0</v>
      </c>
      <c r="AG77" s="53" t="e">
        <f t="shared" si="38"/>
        <v>#DIV/0!</v>
      </c>
      <c r="AH77" s="1">
        <f>'by E.K.'!R177</f>
        <v>0</v>
      </c>
      <c r="AI77" s="53" t="e">
        <f t="shared" si="39"/>
        <v>#DIV/0!</v>
      </c>
      <c r="AJ77" s="1">
        <f>'by E.K.'!T177</f>
        <v>0</v>
      </c>
      <c r="AK77" s="53">
        <f t="shared" si="40"/>
        <v>0</v>
      </c>
      <c r="AL77" s="1">
        <f>'by E.K.'!U177</f>
        <v>0</v>
      </c>
      <c r="AM77" s="53">
        <f t="shared" si="41"/>
        <v>0</v>
      </c>
      <c r="AN77" s="1">
        <f>'by E.K.'!V177</f>
        <v>0</v>
      </c>
      <c r="AO77" s="53">
        <f t="shared" si="42"/>
        <v>0</v>
      </c>
      <c r="AP77" s="1">
        <f>'by E.K.'!W177</f>
        <v>0</v>
      </c>
      <c r="AQ77" s="53">
        <f t="shared" si="43"/>
        <v>0</v>
      </c>
    </row>
    <row r="78" spans="1:43" x14ac:dyDescent="0.3">
      <c r="A78" s="1">
        <f>'by E.K.'!A178</f>
        <v>0</v>
      </c>
      <c r="B78" s="49">
        <f>'by E.K.'!B178</f>
        <v>0</v>
      </c>
      <c r="C78" s="53">
        <f t="shared" si="23"/>
        <v>0</v>
      </c>
      <c r="D78" s="49">
        <f>'by E.K.'!C178</f>
        <v>0</v>
      </c>
      <c r="E78" s="53" t="e">
        <f t="shared" si="24"/>
        <v>#DIV/0!</v>
      </c>
      <c r="F78" s="1">
        <f>'by E.K.'!D178</f>
        <v>0</v>
      </c>
      <c r="G78" s="53">
        <f t="shared" si="25"/>
        <v>0</v>
      </c>
      <c r="H78" s="1">
        <f>'by E.K.'!E178</f>
        <v>0</v>
      </c>
      <c r="I78" s="53">
        <f t="shared" si="26"/>
        <v>0</v>
      </c>
      <c r="J78" s="1">
        <f>'by E.K.'!F178</f>
        <v>0</v>
      </c>
      <c r="K78" s="53">
        <f t="shared" si="27"/>
        <v>0</v>
      </c>
      <c r="L78" s="1">
        <f>'by E.K.'!G178</f>
        <v>0</v>
      </c>
      <c r="M78" s="53">
        <f t="shared" si="28"/>
        <v>0</v>
      </c>
      <c r="N78" s="1">
        <f>'by E.K.'!H178</f>
        <v>0</v>
      </c>
      <c r="O78" s="53">
        <f t="shared" si="29"/>
        <v>0</v>
      </c>
      <c r="P78" s="1">
        <f>'by E.K.'!I178</f>
        <v>0</v>
      </c>
      <c r="Q78" s="53">
        <f t="shared" si="30"/>
        <v>0</v>
      </c>
      <c r="R78" s="1">
        <f>'by E.K.'!J178</f>
        <v>0</v>
      </c>
      <c r="S78" s="53">
        <f t="shared" si="31"/>
        <v>0</v>
      </c>
      <c r="T78" s="1">
        <f>'by E.K.'!K178</f>
        <v>0</v>
      </c>
      <c r="U78" s="53">
        <f t="shared" si="32"/>
        <v>0</v>
      </c>
      <c r="V78" s="1">
        <f>'by E.K.'!L178</f>
        <v>0</v>
      </c>
      <c r="W78" s="53">
        <f t="shared" si="33"/>
        <v>0</v>
      </c>
      <c r="X78" s="1">
        <f>'by E.K.'!M178</f>
        <v>0</v>
      </c>
      <c r="Y78" s="53" t="e">
        <f t="shared" si="34"/>
        <v>#DIV/0!</v>
      </c>
      <c r="Z78" s="1">
        <f>'by E.K.'!N178</f>
        <v>0</v>
      </c>
      <c r="AA78" s="53">
        <f t="shared" si="35"/>
        <v>0</v>
      </c>
      <c r="AB78" s="1">
        <f>'by E.K.'!O178</f>
        <v>0</v>
      </c>
      <c r="AC78" s="53" t="e">
        <f t="shared" si="36"/>
        <v>#DIV/0!</v>
      </c>
      <c r="AD78" s="1">
        <f>'by E.K.'!P178</f>
        <v>0</v>
      </c>
      <c r="AE78" s="53">
        <f t="shared" si="37"/>
        <v>0</v>
      </c>
      <c r="AF78" s="1">
        <f>'by E.K.'!Q178</f>
        <v>0</v>
      </c>
      <c r="AG78" s="53" t="e">
        <f t="shared" si="38"/>
        <v>#DIV/0!</v>
      </c>
      <c r="AH78" s="1">
        <f>'by E.K.'!R178</f>
        <v>0</v>
      </c>
      <c r="AI78" s="53" t="e">
        <f t="shared" si="39"/>
        <v>#DIV/0!</v>
      </c>
      <c r="AJ78" s="1">
        <f>'by E.K.'!T178</f>
        <v>0</v>
      </c>
      <c r="AK78" s="53">
        <f t="shared" si="40"/>
        <v>0</v>
      </c>
      <c r="AL78" s="1">
        <f>'by E.K.'!U178</f>
        <v>0</v>
      </c>
      <c r="AM78" s="53">
        <f t="shared" si="41"/>
        <v>0</v>
      </c>
      <c r="AN78" s="1">
        <f>'by E.K.'!V178</f>
        <v>0</v>
      </c>
      <c r="AO78" s="53">
        <f t="shared" si="42"/>
        <v>0</v>
      </c>
      <c r="AP78" s="1">
        <f>'by E.K.'!W178</f>
        <v>0</v>
      </c>
      <c r="AQ78" s="53">
        <f t="shared" si="43"/>
        <v>0</v>
      </c>
    </row>
    <row r="79" spans="1:43" x14ac:dyDescent="0.3">
      <c r="A79" s="1">
        <f>'by E.K.'!A179</f>
        <v>0</v>
      </c>
      <c r="B79" s="49">
        <f>'by E.K.'!B179</f>
        <v>0</v>
      </c>
      <c r="C79" s="53">
        <f t="shared" si="23"/>
        <v>0</v>
      </c>
      <c r="D79" s="49">
        <f>'by E.K.'!C179</f>
        <v>0</v>
      </c>
      <c r="E79" s="53" t="e">
        <f t="shared" si="24"/>
        <v>#DIV/0!</v>
      </c>
      <c r="F79" s="1">
        <f>'by E.K.'!D179</f>
        <v>0</v>
      </c>
      <c r="G79" s="53">
        <f t="shared" si="25"/>
        <v>0</v>
      </c>
      <c r="H79" s="1">
        <f>'by E.K.'!E179</f>
        <v>0</v>
      </c>
      <c r="I79" s="53">
        <f t="shared" si="26"/>
        <v>0</v>
      </c>
      <c r="J79" s="1">
        <f>'by E.K.'!F179</f>
        <v>0</v>
      </c>
      <c r="K79" s="53">
        <f t="shared" si="27"/>
        <v>0</v>
      </c>
      <c r="L79" s="1">
        <f>'by E.K.'!G179</f>
        <v>0</v>
      </c>
      <c r="M79" s="53">
        <f t="shared" si="28"/>
        <v>0</v>
      </c>
      <c r="N79" s="1">
        <f>'by E.K.'!H179</f>
        <v>0</v>
      </c>
      <c r="O79" s="53">
        <f t="shared" si="29"/>
        <v>0</v>
      </c>
      <c r="P79" s="1">
        <f>'by E.K.'!I179</f>
        <v>0</v>
      </c>
      <c r="Q79" s="53">
        <f t="shared" si="30"/>
        <v>0</v>
      </c>
      <c r="R79" s="1">
        <f>'by E.K.'!J179</f>
        <v>0</v>
      </c>
      <c r="S79" s="53">
        <f t="shared" si="31"/>
        <v>0</v>
      </c>
      <c r="T79" s="1">
        <f>'by E.K.'!K179</f>
        <v>0</v>
      </c>
      <c r="U79" s="53">
        <f t="shared" si="32"/>
        <v>0</v>
      </c>
      <c r="V79" s="1">
        <f>'by E.K.'!L179</f>
        <v>0</v>
      </c>
      <c r="W79" s="53">
        <f t="shared" si="33"/>
        <v>0</v>
      </c>
      <c r="X79" s="1">
        <f>'by E.K.'!M179</f>
        <v>0</v>
      </c>
      <c r="Y79" s="53" t="e">
        <f t="shared" si="34"/>
        <v>#DIV/0!</v>
      </c>
      <c r="Z79" s="1">
        <f>'by E.K.'!N179</f>
        <v>0</v>
      </c>
      <c r="AA79" s="53">
        <f t="shared" si="35"/>
        <v>0</v>
      </c>
      <c r="AB79" s="1">
        <f>'by E.K.'!O179</f>
        <v>0</v>
      </c>
      <c r="AC79" s="53" t="e">
        <f t="shared" si="36"/>
        <v>#DIV/0!</v>
      </c>
      <c r="AD79" s="1">
        <f>'by E.K.'!P179</f>
        <v>0</v>
      </c>
      <c r="AE79" s="53">
        <f t="shared" si="37"/>
        <v>0</v>
      </c>
      <c r="AF79" s="1">
        <f>'by E.K.'!Q179</f>
        <v>0</v>
      </c>
      <c r="AG79" s="53" t="e">
        <f t="shared" si="38"/>
        <v>#DIV/0!</v>
      </c>
      <c r="AH79" s="1">
        <f>'by E.K.'!R179</f>
        <v>0</v>
      </c>
      <c r="AI79" s="53" t="e">
        <f t="shared" si="39"/>
        <v>#DIV/0!</v>
      </c>
      <c r="AJ79" s="1">
        <f>'by E.K.'!T179</f>
        <v>0</v>
      </c>
      <c r="AK79" s="53">
        <f t="shared" si="40"/>
        <v>0</v>
      </c>
      <c r="AL79" s="1">
        <f>'by E.K.'!U179</f>
        <v>0</v>
      </c>
      <c r="AM79" s="53">
        <f t="shared" si="41"/>
        <v>0</v>
      </c>
      <c r="AN79" s="1">
        <f>'by E.K.'!V179</f>
        <v>0</v>
      </c>
      <c r="AO79" s="53">
        <f t="shared" si="42"/>
        <v>0</v>
      </c>
      <c r="AP79" s="1">
        <f>'by E.K.'!W179</f>
        <v>0</v>
      </c>
      <c r="AQ79" s="53">
        <f t="shared" si="43"/>
        <v>0</v>
      </c>
    </row>
    <row r="80" spans="1:43" x14ac:dyDescent="0.3">
      <c r="A80" s="1">
        <f>'by E.K.'!A180</f>
        <v>0</v>
      </c>
      <c r="B80" s="49">
        <f>'by E.K.'!B180</f>
        <v>0</v>
      </c>
      <c r="C80" s="53">
        <f t="shared" si="23"/>
        <v>0</v>
      </c>
      <c r="D80" s="49">
        <f>'by E.K.'!C180</f>
        <v>0</v>
      </c>
      <c r="E80" s="53" t="e">
        <f t="shared" si="24"/>
        <v>#DIV/0!</v>
      </c>
      <c r="F80" s="1">
        <f>'by E.K.'!D180</f>
        <v>0</v>
      </c>
      <c r="G80" s="53">
        <f t="shared" si="25"/>
        <v>0</v>
      </c>
      <c r="H80" s="1">
        <f>'by E.K.'!E180</f>
        <v>0</v>
      </c>
      <c r="I80" s="53">
        <f t="shared" si="26"/>
        <v>0</v>
      </c>
      <c r="J80" s="1">
        <f>'by E.K.'!F180</f>
        <v>0</v>
      </c>
      <c r="K80" s="53">
        <f t="shared" si="27"/>
        <v>0</v>
      </c>
      <c r="L80" s="1">
        <f>'by E.K.'!G180</f>
        <v>0</v>
      </c>
      <c r="M80" s="53">
        <f t="shared" si="28"/>
        <v>0</v>
      </c>
      <c r="N80" s="1">
        <f>'by E.K.'!H180</f>
        <v>0</v>
      </c>
      <c r="O80" s="53">
        <f t="shared" si="29"/>
        <v>0</v>
      </c>
      <c r="P80" s="1">
        <f>'by E.K.'!I180</f>
        <v>0</v>
      </c>
      <c r="Q80" s="53">
        <f t="shared" si="30"/>
        <v>0</v>
      </c>
      <c r="R80" s="1">
        <f>'by E.K.'!J180</f>
        <v>0</v>
      </c>
      <c r="S80" s="53">
        <f t="shared" si="31"/>
        <v>0</v>
      </c>
      <c r="T80" s="1">
        <f>'by E.K.'!K180</f>
        <v>0</v>
      </c>
      <c r="U80" s="53">
        <f t="shared" si="32"/>
        <v>0</v>
      </c>
      <c r="V80" s="1">
        <f>'by E.K.'!L180</f>
        <v>0</v>
      </c>
      <c r="W80" s="53">
        <f t="shared" si="33"/>
        <v>0</v>
      </c>
      <c r="X80" s="1">
        <f>'by E.K.'!M180</f>
        <v>0</v>
      </c>
      <c r="Y80" s="53" t="e">
        <f t="shared" si="34"/>
        <v>#DIV/0!</v>
      </c>
      <c r="Z80" s="1">
        <f>'by E.K.'!N180</f>
        <v>0</v>
      </c>
      <c r="AA80" s="53">
        <f t="shared" si="35"/>
        <v>0</v>
      </c>
      <c r="AB80" s="1">
        <f>'by E.K.'!O180</f>
        <v>0</v>
      </c>
      <c r="AC80" s="53" t="e">
        <f t="shared" si="36"/>
        <v>#DIV/0!</v>
      </c>
      <c r="AD80" s="1">
        <f>'by E.K.'!P180</f>
        <v>0</v>
      </c>
      <c r="AE80" s="53">
        <f t="shared" si="37"/>
        <v>0</v>
      </c>
      <c r="AF80" s="1">
        <f>'by E.K.'!Q180</f>
        <v>0</v>
      </c>
      <c r="AG80" s="53" t="e">
        <f t="shared" si="38"/>
        <v>#DIV/0!</v>
      </c>
      <c r="AH80" s="1">
        <f>'by E.K.'!R180</f>
        <v>0</v>
      </c>
      <c r="AI80" s="53" t="e">
        <f t="shared" si="39"/>
        <v>#DIV/0!</v>
      </c>
      <c r="AJ80" s="1">
        <f>'by E.K.'!T180</f>
        <v>0</v>
      </c>
      <c r="AK80" s="53">
        <f t="shared" si="40"/>
        <v>0</v>
      </c>
      <c r="AL80" s="1">
        <f>'by E.K.'!U180</f>
        <v>0</v>
      </c>
      <c r="AM80" s="53">
        <f t="shared" si="41"/>
        <v>0</v>
      </c>
      <c r="AN80" s="1">
        <f>'by E.K.'!V180</f>
        <v>0</v>
      </c>
      <c r="AO80" s="53">
        <f t="shared" si="42"/>
        <v>0</v>
      </c>
      <c r="AP80" s="1">
        <f>'by E.K.'!W180</f>
        <v>0</v>
      </c>
      <c r="AQ80" s="53">
        <f t="shared" si="43"/>
        <v>0</v>
      </c>
    </row>
    <row r="81" spans="1:43" x14ac:dyDescent="0.3">
      <c r="A81" s="1">
        <f>'by E.K.'!A181</f>
        <v>0</v>
      </c>
      <c r="B81" s="49">
        <f>'by E.K.'!B181</f>
        <v>0</v>
      </c>
      <c r="C81" s="53">
        <f t="shared" si="23"/>
        <v>0</v>
      </c>
      <c r="D81" s="49">
        <f>'by E.K.'!C181</f>
        <v>0</v>
      </c>
      <c r="E81" s="53" t="e">
        <f t="shared" si="24"/>
        <v>#DIV/0!</v>
      </c>
      <c r="F81" s="1">
        <f>'by E.K.'!D181</f>
        <v>0</v>
      </c>
      <c r="G81" s="53">
        <f t="shared" si="25"/>
        <v>0</v>
      </c>
      <c r="H81" s="1">
        <f>'by E.K.'!E181</f>
        <v>0</v>
      </c>
      <c r="I81" s="53">
        <f t="shared" si="26"/>
        <v>0</v>
      </c>
      <c r="J81" s="1">
        <f>'by E.K.'!F181</f>
        <v>0</v>
      </c>
      <c r="K81" s="53">
        <f t="shared" si="27"/>
        <v>0</v>
      </c>
      <c r="L81" s="1">
        <f>'by E.K.'!G181</f>
        <v>0</v>
      </c>
      <c r="M81" s="53">
        <f t="shared" si="28"/>
        <v>0</v>
      </c>
      <c r="N81" s="1">
        <f>'by E.K.'!H181</f>
        <v>0</v>
      </c>
      <c r="O81" s="53">
        <f t="shared" si="29"/>
        <v>0</v>
      </c>
      <c r="P81" s="1">
        <f>'by E.K.'!I181</f>
        <v>0</v>
      </c>
      <c r="Q81" s="53">
        <f t="shared" si="30"/>
        <v>0</v>
      </c>
      <c r="R81" s="1">
        <f>'by E.K.'!J181</f>
        <v>0</v>
      </c>
      <c r="S81" s="53">
        <f t="shared" si="31"/>
        <v>0</v>
      </c>
      <c r="T81" s="1">
        <f>'by E.K.'!K181</f>
        <v>0</v>
      </c>
      <c r="U81" s="53">
        <f t="shared" si="32"/>
        <v>0</v>
      </c>
      <c r="V81" s="1">
        <f>'by E.K.'!L181</f>
        <v>0</v>
      </c>
      <c r="W81" s="53">
        <f t="shared" si="33"/>
        <v>0</v>
      </c>
      <c r="X81" s="1">
        <f>'by E.K.'!M181</f>
        <v>0</v>
      </c>
      <c r="Y81" s="53" t="e">
        <f t="shared" si="34"/>
        <v>#DIV/0!</v>
      </c>
      <c r="Z81" s="1">
        <f>'by E.K.'!N181</f>
        <v>0</v>
      </c>
      <c r="AA81" s="53">
        <f t="shared" si="35"/>
        <v>0</v>
      </c>
      <c r="AB81" s="1">
        <f>'by E.K.'!O181</f>
        <v>0</v>
      </c>
      <c r="AC81" s="53" t="e">
        <f t="shared" si="36"/>
        <v>#DIV/0!</v>
      </c>
      <c r="AD81" s="1">
        <f>'by E.K.'!P181</f>
        <v>0</v>
      </c>
      <c r="AE81" s="53">
        <f t="shared" si="37"/>
        <v>0</v>
      </c>
      <c r="AF81" s="1">
        <f>'by E.K.'!Q181</f>
        <v>0</v>
      </c>
      <c r="AG81" s="53" t="e">
        <f t="shared" si="38"/>
        <v>#DIV/0!</v>
      </c>
      <c r="AH81" s="1">
        <f>'by E.K.'!R181</f>
        <v>0</v>
      </c>
      <c r="AI81" s="53" t="e">
        <f t="shared" si="39"/>
        <v>#DIV/0!</v>
      </c>
      <c r="AJ81" s="1">
        <f>'by E.K.'!T181</f>
        <v>0</v>
      </c>
      <c r="AK81" s="53">
        <f t="shared" si="40"/>
        <v>0</v>
      </c>
      <c r="AL81" s="1">
        <f>'by E.K.'!U181</f>
        <v>0</v>
      </c>
      <c r="AM81" s="53">
        <f t="shared" si="41"/>
        <v>0</v>
      </c>
      <c r="AN81" s="1">
        <f>'by E.K.'!V181</f>
        <v>0</v>
      </c>
      <c r="AO81" s="53">
        <f t="shared" si="42"/>
        <v>0</v>
      </c>
      <c r="AP81" s="1">
        <f>'by E.K.'!W181</f>
        <v>0</v>
      </c>
      <c r="AQ81" s="53">
        <f t="shared" si="43"/>
        <v>0</v>
      </c>
    </row>
    <row r="82" spans="1:43" x14ac:dyDescent="0.3">
      <c r="A82" s="1">
        <f>'by E.K.'!A182</f>
        <v>0</v>
      </c>
      <c r="B82" s="49">
        <f>'by E.K.'!B182</f>
        <v>0</v>
      </c>
      <c r="C82" s="53">
        <f t="shared" si="23"/>
        <v>0</v>
      </c>
      <c r="D82" s="49">
        <f>'by E.K.'!C182</f>
        <v>0</v>
      </c>
      <c r="E82" s="53" t="e">
        <f t="shared" si="24"/>
        <v>#DIV/0!</v>
      </c>
      <c r="F82" s="1">
        <f>'by E.K.'!D182</f>
        <v>0</v>
      </c>
      <c r="G82" s="53">
        <f t="shared" si="25"/>
        <v>0</v>
      </c>
      <c r="H82" s="1">
        <f>'by E.K.'!E182</f>
        <v>0</v>
      </c>
      <c r="I82" s="53">
        <f t="shared" si="26"/>
        <v>0</v>
      </c>
      <c r="J82" s="1">
        <f>'by E.K.'!F182</f>
        <v>0</v>
      </c>
      <c r="K82" s="53">
        <f t="shared" si="27"/>
        <v>0</v>
      </c>
      <c r="L82" s="1">
        <f>'by E.K.'!G182</f>
        <v>0</v>
      </c>
      <c r="M82" s="53">
        <f t="shared" si="28"/>
        <v>0</v>
      </c>
      <c r="N82" s="1">
        <f>'by E.K.'!H182</f>
        <v>0</v>
      </c>
      <c r="O82" s="53">
        <f t="shared" si="29"/>
        <v>0</v>
      </c>
      <c r="P82" s="1">
        <f>'by E.K.'!I182</f>
        <v>0</v>
      </c>
      <c r="Q82" s="53">
        <f t="shared" si="30"/>
        <v>0</v>
      </c>
      <c r="R82" s="1">
        <f>'by E.K.'!J182</f>
        <v>0</v>
      </c>
      <c r="S82" s="53">
        <f t="shared" si="31"/>
        <v>0</v>
      </c>
      <c r="T82" s="1">
        <f>'by E.K.'!K182</f>
        <v>0</v>
      </c>
      <c r="U82" s="53">
        <f t="shared" si="32"/>
        <v>0</v>
      </c>
      <c r="V82" s="1">
        <f>'by E.K.'!L182</f>
        <v>0</v>
      </c>
      <c r="W82" s="53">
        <f t="shared" si="33"/>
        <v>0</v>
      </c>
      <c r="X82" s="1">
        <f>'by E.K.'!M182</f>
        <v>0</v>
      </c>
      <c r="Y82" s="53" t="e">
        <f t="shared" si="34"/>
        <v>#DIV/0!</v>
      </c>
      <c r="Z82" s="1">
        <f>'by E.K.'!N182</f>
        <v>0</v>
      </c>
      <c r="AA82" s="53">
        <f t="shared" si="35"/>
        <v>0</v>
      </c>
      <c r="AB82" s="1">
        <f>'by E.K.'!O182</f>
        <v>0</v>
      </c>
      <c r="AC82" s="53" t="e">
        <f t="shared" si="36"/>
        <v>#DIV/0!</v>
      </c>
      <c r="AD82" s="1">
        <f>'by E.K.'!P182</f>
        <v>0</v>
      </c>
      <c r="AE82" s="53">
        <f t="shared" si="37"/>
        <v>0</v>
      </c>
      <c r="AF82" s="1">
        <f>'by E.K.'!Q182</f>
        <v>0</v>
      </c>
      <c r="AG82" s="53" t="e">
        <f t="shared" si="38"/>
        <v>#DIV/0!</v>
      </c>
      <c r="AH82" s="1">
        <f>'by E.K.'!R182</f>
        <v>0</v>
      </c>
      <c r="AI82" s="53" t="e">
        <f t="shared" si="39"/>
        <v>#DIV/0!</v>
      </c>
      <c r="AJ82" s="1">
        <f>'by E.K.'!T182</f>
        <v>0</v>
      </c>
      <c r="AK82" s="53">
        <f t="shared" si="40"/>
        <v>0</v>
      </c>
      <c r="AL82" s="1">
        <f>'by E.K.'!U182</f>
        <v>0</v>
      </c>
      <c r="AM82" s="53">
        <f t="shared" si="41"/>
        <v>0</v>
      </c>
      <c r="AN82" s="1">
        <f>'by E.K.'!V182</f>
        <v>0</v>
      </c>
      <c r="AO82" s="53">
        <f t="shared" si="42"/>
        <v>0</v>
      </c>
      <c r="AP82" s="1">
        <f>'by E.K.'!W182</f>
        <v>0</v>
      </c>
      <c r="AQ82" s="53">
        <f t="shared" si="43"/>
        <v>0</v>
      </c>
    </row>
    <row r="83" spans="1:43" x14ac:dyDescent="0.3">
      <c r="A83" s="1">
        <f>'by E.K.'!A183</f>
        <v>0</v>
      </c>
      <c r="B83" s="49">
        <f>'by E.K.'!B183</f>
        <v>0</v>
      </c>
      <c r="C83" s="53">
        <f t="shared" si="23"/>
        <v>0</v>
      </c>
      <c r="D83" s="49">
        <f>'by E.K.'!C183</f>
        <v>0</v>
      </c>
      <c r="E83" s="53" t="e">
        <f t="shared" si="24"/>
        <v>#DIV/0!</v>
      </c>
      <c r="F83" s="1">
        <f>'by E.K.'!D183</f>
        <v>0</v>
      </c>
      <c r="G83" s="53">
        <f t="shared" si="25"/>
        <v>0</v>
      </c>
      <c r="H83" s="1">
        <f>'by E.K.'!E183</f>
        <v>0</v>
      </c>
      <c r="I83" s="53">
        <f t="shared" si="26"/>
        <v>0</v>
      </c>
      <c r="J83" s="1">
        <f>'by E.K.'!F183</f>
        <v>0</v>
      </c>
      <c r="K83" s="53">
        <f t="shared" si="27"/>
        <v>0</v>
      </c>
      <c r="L83" s="1">
        <f>'by E.K.'!G183</f>
        <v>0</v>
      </c>
      <c r="M83" s="53">
        <f t="shared" si="28"/>
        <v>0</v>
      </c>
      <c r="N83" s="1">
        <f>'by E.K.'!H183</f>
        <v>0</v>
      </c>
      <c r="O83" s="53">
        <f t="shared" si="29"/>
        <v>0</v>
      </c>
      <c r="P83" s="1">
        <f>'by E.K.'!I183</f>
        <v>0</v>
      </c>
      <c r="Q83" s="53">
        <f t="shared" si="30"/>
        <v>0</v>
      </c>
      <c r="R83" s="1">
        <f>'by E.K.'!J183</f>
        <v>0</v>
      </c>
      <c r="S83" s="53">
        <f t="shared" si="31"/>
        <v>0</v>
      </c>
      <c r="T83" s="1">
        <f>'by E.K.'!K183</f>
        <v>0</v>
      </c>
      <c r="U83" s="53">
        <f t="shared" si="32"/>
        <v>0</v>
      </c>
      <c r="V83" s="1">
        <f>'by E.K.'!L183</f>
        <v>0</v>
      </c>
      <c r="W83" s="53">
        <f t="shared" si="33"/>
        <v>0</v>
      </c>
      <c r="X83" s="1">
        <f>'by E.K.'!M183</f>
        <v>0</v>
      </c>
      <c r="Y83" s="53" t="e">
        <f t="shared" si="34"/>
        <v>#DIV/0!</v>
      </c>
      <c r="Z83" s="1">
        <f>'by E.K.'!N183</f>
        <v>0</v>
      </c>
      <c r="AA83" s="53">
        <f t="shared" si="35"/>
        <v>0</v>
      </c>
      <c r="AB83" s="1">
        <f>'by E.K.'!O183</f>
        <v>0</v>
      </c>
      <c r="AC83" s="53" t="e">
        <f t="shared" si="36"/>
        <v>#DIV/0!</v>
      </c>
      <c r="AD83" s="1">
        <f>'by E.K.'!P183</f>
        <v>0</v>
      </c>
      <c r="AE83" s="53">
        <f t="shared" si="37"/>
        <v>0</v>
      </c>
      <c r="AF83" s="1">
        <f>'by E.K.'!Q183</f>
        <v>0</v>
      </c>
      <c r="AG83" s="53" t="e">
        <f t="shared" si="38"/>
        <v>#DIV/0!</v>
      </c>
      <c r="AH83" s="1">
        <f>'by E.K.'!R183</f>
        <v>0</v>
      </c>
      <c r="AI83" s="53" t="e">
        <f t="shared" si="39"/>
        <v>#DIV/0!</v>
      </c>
      <c r="AJ83" s="1">
        <f>'by E.K.'!T183</f>
        <v>0</v>
      </c>
      <c r="AK83" s="53">
        <f>(AJ83/$AJ$2)*100</f>
        <v>0</v>
      </c>
      <c r="AL83" s="1">
        <f>'by E.K.'!U183</f>
        <v>0</v>
      </c>
      <c r="AM83" s="53">
        <f>(AL83/$AL$2)*100</f>
        <v>0</v>
      </c>
      <c r="AN83" s="1">
        <f>'by E.K.'!V183</f>
        <v>0</v>
      </c>
      <c r="AO83" s="53">
        <f>(AN83/$AN$2)*100</f>
        <v>0</v>
      </c>
      <c r="AP83" s="1">
        <f>'by E.K.'!W183</f>
        <v>0</v>
      </c>
      <c r="AQ83" s="53">
        <f>(AP83/$AP$2)*100</f>
        <v>0</v>
      </c>
    </row>
    <row r="84" spans="1:43" x14ac:dyDescent="0.3">
      <c r="A84" s="1">
        <f>'by E.K.'!A184</f>
        <v>0</v>
      </c>
      <c r="B84" s="49">
        <f>'by E.K.'!B184</f>
        <v>0</v>
      </c>
      <c r="C84" s="53">
        <f t="shared" si="23"/>
        <v>0</v>
      </c>
      <c r="D84" s="49">
        <f>'by E.K.'!C184</f>
        <v>0</v>
      </c>
      <c r="E84" s="53" t="e">
        <f t="shared" si="24"/>
        <v>#DIV/0!</v>
      </c>
      <c r="F84" s="1">
        <f>'by E.K.'!D184</f>
        <v>0</v>
      </c>
      <c r="G84" s="53">
        <f t="shared" si="25"/>
        <v>0</v>
      </c>
      <c r="H84" s="1">
        <f>'by E.K.'!E184</f>
        <v>0</v>
      </c>
      <c r="I84" s="53">
        <f t="shared" si="26"/>
        <v>0</v>
      </c>
      <c r="J84" s="1">
        <f>'by E.K.'!F184</f>
        <v>0</v>
      </c>
      <c r="K84" s="53">
        <f t="shared" si="27"/>
        <v>0</v>
      </c>
      <c r="L84" s="1">
        <f>'by E.K.'!G184</f>
        <v>0</v>
      </c>
      <c r="M84" s="53">
        <f t="shared" si="28"/>
        <v>0</v>
      </c>
      <c r="N84" s="1">
        <f>'by E.K.'!H184</f>
        <v>0</v>
      </c>
      <c r="O84" s="53">
        <f t="shared" si="29"/>
        <v>0</v>
      </c>
      <c r="P84" s="1">
        <f>'by E.K.'!I184</f>
        <v>0</v>
      </c>
      <c r="Q84" s="53">
        <f t="shared" si="30"/>
        <v>0</v>
      </c>
      <c r="R84" s="1">
        <f>'by E.K.'!J184</f>
        <v>0</v>
      </c>
      <c r="S84" s="53">
        <f t="shared" si="31"/>
        <v>0</v>
      </c>
      <c r="T84" s="1">
        <f>'by E.K.'!K184</f>
        <v>0</v>
      </c>
      <c r="U84" s="53">
        <f t="shared" si="32"/>
        <v>0</v>
      </c>
      <c r="V84" s="1">
        <f>'by E.K.'!L184</f>
        <v>0</v>
      </c>
      <c r="W84" s="53">
        <f t="shared" si="33"/>
        <v>0</v>
      </c>
      <c r="X84" s="1">
        <f>'by E.K.'!M184</f>
        <v>0</v>
      </c>
      <c r="Y84" s="53" t="e">
        <f t="shared" si="34"/>
        <v>#DIV/0!</v>
      </c>
      <c r="Z84" s="1">
        <f>'by E.K.'!N184</f>
        <v>0</v>
      </c>
      <c r="AA84" s="53">
        <f t="shared" si="35"/>
        <v>0</v>
      </c>
      <c r="AB84" s="1">
        <f>'by E.K.'!O184</f>
        <v>0</v>
      </c>
      <c r="AC84" s="53" t="e">
        <f t="shared" si="36"/>
        <v>#DIV/0!</v>
      </c>
      <c r="AD84" s="1">
        <f>'by E.K.'!P184</f>
        <v>0</v>
      </c>
      <c r="AE84" s="53">
        <f t="shared" si="37"/>
        <v>0</v>
      </c>
      <c r="AF84" s="1">
        <f>'by E.K.'!Q184</f>
        <v>0</v>
      </c>
      <c r="AG84" s="53" t="e">
        <f t="shared" si="38"/>
        <v>#DIV/0!</v>
      </c>
      <c r="AH84" s="1">
        <f>'by E.K.'!R184</f>
        <v>0</v>
      </c>
      <c r="AI84" s="53" t="e">
        <f t="shared" si="39"/>
        <v>#DIV/0!</v>
      </c>
      <c r="AJ84" s="1">
        <f>'by E.K.'!T184</f>
        <v>0</v>
      </c>
      <c r="AK84" s="53">
        <f t="shared" ref="AK84:AK87" si="44">(AJ84/$AJ$2)*100</f>
        <v>0</v>
      </c>
      <c r="AL84" s="1">
        <f>'by E.K.'!U184</f>
        <v>0</v>
      </c>
      <c r="AM84" s="53">
        <f t="shared" ref="AM84:AM87" si="45">(AL84/$AL$2)*100</f>
        <v>0</v>
      </c>
      <c r="AN84" s="1">
        <f>'by E.K.'!V184</f>
        <v>0</v>
      </c>
      <c r="AO84" s="53">
        <f t="shared" ref="AO84:AO87" si="46">(AN84/$AN$2)*100</f>
        <v>0</v>
      </c>
      <c r="AP84" s="1">
        <f>'by E.K.'!W184</f>
        <v>0</v>
      </c>
      <c r="AQ84" s="53">
        <f t="shared" ref="AQ84:AQ87" si="47">(AP84/$AP$2)*100</f>
        <v>0</v>
      </c>
    </row>
    <row r="85" spans="1:43" x14ac:dyDescent="0.3">
      <c r="A85" s="1">
        <f>'by E.K.'!A185</f>
        <v>0</v>
      </c>
      <c r="B85" s="49">
        <f>'by E.K.'!B185</f>
        <v>0</v>
      </c>
      <c r="C85" s="53">
        <f t="shared" si="23"/>
        <v>0</v>
      </c>
      <c r="D85" s="49">
        <f>'by E.K.'!C185</f>
        <v>0</v>
      </c>
      <c r="E85" s="53" t="e">
        <f t="shared" si="24"/>
        <v>#DIV/0!</v>
      </c>
      <c r="F85" s="1">
        <f>'by E.K.'!D185</f>
        <v>0</v>
      </c>
      <c r="G85" s="53">
        <f t="shared" si="25"/>
        <v>0</v>
      </c>
      <c r="H85" s="1">
        <f>'by E.K.'!E185</f>
        <v>0</v>
      </c>
      <c r="I85" s="53">
        <f t="shared" si="26"/>
        <v>0</v>
      </c>
      <c r="J85" s="1">
        <f>'by E.K.'!F185</f>
        <v>0</v>
      </c>
      <c r="K85" s="53">
        <f t="shared" si="27"/>
        <v>0</v>
      </c>
      <c r="L85" s="1">
        <f>'by E.K.'!G185</f>
        <v>0</v>
      </c>
      <c r="M85" s="53">
        <f t="shared" si="28"/>
        <v>0</v>
      </c>
      <c r="N85" s="1">
        <f>'by E.K.'!H185</f>
        <v>0</v>
      </c>
      <c r="O85" s="53">
        <f t="shared" si="29"/>
        <v>0</v>
      </c>
      <c r="P85" s="1">
        <f>'by E.K.'!I185</f>
        <v>0</v>
      </c>
      <c r="Q85" s="53">
        <f t="shared" si="30"/>
        <v>0</v>
      </c>
      <c r="R85" s="1">
        <f>'by E.K.'!J185</f>
        <v>0</v>
      </c>
      <c r="S85" s="53">
        <f t="shared" si="31"/>
        <v>0</v>
      </c>
      <c r="T85" s="1">
        <f>'by E.K.'!K185</f>
        <v>0</v>
      </c>
      <c r="U85" s="53">
        <f t="shared" si="32"/>
        <v>0</v>
      </c>
      <c r="V85" s="1">
        <f>'by E.K.'!L185</f>
        <v>0</v>
      </c>
      <c r="W85" s="53">
        <f t="shared" si="33"/>
        <v>0</v>
      </c>
      <c r="X85" s="1">
        <f>'by E.K.'!M185</f>
        <v>0</v>
      </c>
      <c r="Y85" s="53" t="e">
        <f t="shared" si="34"/>
        <v>#DIV/0!</v>
      </c>
      <c r="Z85" s="1">
        <f>'by E.K.'!N185</f>
        <v>0</v>
      </c>
      <c r="AA85" s="53">
        <f t="shared" si="35"/>
        <v>0</v>
      </c>
      <c r="AB85" s="1">
        <f>'by E.K.'!O185</f>
        <v>0</v>
      </c>
      <c r="AC85" s="53" t="e">
        <f t="shared" si="36"/>
        <v>#DIV/0!</v>
      </c>
      <c r="AD85" s="1">
        <f>'by E.K.'!P185</f>
        <v>0</v>
      </c>
      <c r="AE85" s="53">
        <f t="shared" si="37"/>
        <v>0</v>
      </c>
      <c r="AF85" s="1">
        <f>'by E.K.'!Q185</f>
        <v>0</v>
      </c>
      <c r="AG85" s="53" t="e">
        <f t="shared" si="38"/>
        <v>#DIV/0!</v>
      </c>
      <c r="AH85" s="1">
        <f>'by E.K.'!R185</f>
        <v>0</v>
      </c>
      <c r="AI85" s="53" t="e">
        <f t="shared" si="39"/>
        <v>#DIV/0!</v>
      </c>
      <c r="AJ85" s="1">
        <f>'by E.K.'!T185</f>
        <v>0</v>
      </c>
      <c r="AK85" s="53">
        <f t="shared" si="44"/>
        <v>0</v>
      </c>
      <c r="AL85" s="1">
        <f>'by E.K.'!U185</f>
        <v>0</v>
      </c>
      <c r="AM85" s="53">
        <f t="shared" si="45"/>
        <v>0</v>
      </c>
      <c r="AN85" s="1">
        <f>'by E.K.'!V185</f>
        <v>0</v>
      </c>
      <c r="AO85" s="53">
        <f t="shared" si="46"/>
        <v>0</v>
      </c>
      <c r="AP85" s="1">
        <f>'by E.K.'!W185</f>
        <v>0</v>
      </c>
      <c r="AQ85" s="53">
        <f t="shared" si="47"/>
        <v>0</v>
      </c>
    </row>
    <row r="86" spans="1:43" x14ac:dyDescent="0.3">
      <c r="A86" s="1">
        <f>'by E.K.'!A186</f>
        <v>0</v>
      </c>
      <c r="B86" s="49">
        <f>'by E.K.'!B186</f>
        <v>0</v>
      </c>
      <c r="C86" s="53">
        <f t="shared" si="23"/>
        <v>0</v>
      </c>
      <c r="D86" s="49">
        <f>'by E.K.'!C186</f>
        <v>0</v>
      </c>
      <c r="E86" s="53" t="e">
        <f t="shared" si="24"/>
        <v>#DIV/0!</v>
      </c>
      <c r="F86" s="1">
        <f>'by E.K.'!D186</f>
        <v>0</v>
      </c>
      <c r="G86" s="53">
        <f t="shared" si="25"/>
        <v>0</v>
      </c>
      <c r="H86" s="1">
        <f>'by E.K.'!E186</f>
        <v>0</v>
      </c>
      <c r="I86" s="53">
        <f t="shared" si="26"/>
        <v>0</v>
      </c>
      <c r="J86" s="1">
        <f>'by E.K.'!F186</f>
        <v>0</v>
      </c>
      <c r="K86" s="53">
        <f t="shared" si="27"/>
        <v>0</v>
      </c>
      <c r="L86" s="1">
        <f>'by E.K.'!G186</f>
        <v>0</v>
      </c>
      <c r="M86" s="53">
        <f t="shared" si="28"/>
        <v>0</v>
      </c>
      <c r="N86" s="1">
        <f>'by E.K.'!H186</f>
        <v>0</v>
      </c>
      <c r="O86" s="53">
        <f t="shared" si="29"/>
        <v>0</v>
      </c>
      <c r="P86" s="1">
        <f>'by E.K.'!I186</f>
        <v>0</v>
      </c>
      <c r="Q86" s="53">
        <f t="shared" si="30"/>
        <v>0</v>
      </c>
      <c r="R86" s="1">
        <f>'by E.K.'!J186</f>
        <v>0</v>
      </c>
      <c r="S86" s="53">
        <f t="shared" si="31"/>
        <v>0</v>
      </c>
      <c r="T86" s="1">
        <f>'by E.K.'!K186</f>
        <v>0</v>
      </c>
      <c r="U86" s="53">
        <f t="shared" si="32"/>
        <v>0</v>
      </c>
      <c r="V86" s="1">
        <f>'by E.K.'!L186</f>
        <v>0</v>
      </c>
      <c r="W86" s="53">
        <f t="shared" si="33"/>
        <v>0</v>
      </c>
      <c r="X86" s="1">
        <f>'by E.K.'!M186</f>
        <v>0</v>
      </c>
      <c r="Y86" s="53" t="e">
        <f t="shared" si="34"/>
        <v>#DIV/0!</v>
      </c>
      <c r="Z86" s="1">
        <f>'by E.K.'!N186</f>
        <v>0</v>
      </c>
      <c r="AA86" s="53">
        <f t="shared" si="35"/>
        <v>0</v>
      </c>
      <c r="AB86" s="1">
        <f>'by E.K.'!O186</f>
        <v>0</v>
      </c>
      <c r="AC86" s="53" t="e">
        <f t="shared" si="36"/>
        <v>#DIV/0!</v>
      </c>
      <c r="AD86" s="1">
        <f>'by E.K.'!P186</f>
        <v>0</v>
      </c>
      <c r="AE86" s="53">
        <f t="shared" si="37"/>
        <v>0</v>
      </c>
      <c r="AF86" s="1">
        <f>'by E.K.'!Q186</f>
        <v>0</v>
      </c>
      <c r="AG86" s="53" t="e">
        <f t="shared" si="38"/>
        <v>#DIV/0!</v>
      </c>
      <c r="AH86" s="1">
        <f>'by E.K.'!R186</f>
        <v>0</v>
      </c>
      <c r="AI86" s="53" t="e">
        <f t="shared" si="39"/>
        <v>#DIV/0!</v>
      </c>
      <c r="AJ86" s="1">
        <f>'by E.K.'!T186</f>
        <v>0</v>
      </c>
      <c r="AK86" s="53">
        <f t="shared" si="44"/>
        <v>0</v>
      </c>
      <c r="AL86" s="1">
        <f>'by E.K.'!U186</f>
        <v>0</v>
      </c>
      <c r="AM86" s="53">
        <f t="shared" si="45"/>
        <v>0</v>
      </c>
      <c r="AN86" s="1">
        <f>'by E.K.'!V186</f>
        <v>0</v>
      </c>
      <c r="AO86" s="53">
        <f t="shared" si="46"/>
        <v>0</v>
      </c>
      <c r="AP86" s="1">
        <f>'by E.K.'!W186</f>
        <v>0</v>
      </c>
      <c r="AQ86" s="53">
        <f t="shared" si="47"/>
        <v>0</v>
      </c>
    </row>
    <row r="87" spans="1:43" x14ac:dyDescent="0.3">
      <c r="A87" s="1">
        <f>'by E.K.'!A187</f>
        <v>0</v>
      </c>
      <c r="B87" s="49">
        <f>'by E.K.'!B187</f>
        <v>0</v>
      </c>
      <c r="C87" s="53">
        <f t="shared" si="23"/>
        <v>0</v>
      </c>
      <c r="D87" s="49">
        <f>'by E.K.'!C187</f>
        <v>0</v>
      </c>
      <c r="E87" s="53" t="e">
        <f t="shared" si="24"/>
        <v>#DIV/0!</v>
      </c>
      <c r="F87" s="1">
        <f>'by E.K.'!D187</f>
        <v>0</v>
      </c>
      <c r="G87" s="53">
        <f t="shared" si="25"/>
        <v>0</v>
      </c>
      <c r="H87" s="1">
        <f>'by E.K.'!E187</f>
        <v>0</v>
      </c>
      <c r="I87" s="53">
        <f t="shared" si="26"/>
        <v>0</v>
      </c>
      <c r="J87" s="1">
        <f>'by E.K.'!F187</f>
        <v>0</v>
      </c>
      <c r="K87" s="53">
        <f t="shared" si="27"/>
        <v>0</v>
      </c>
      <c r="L87" s="1">
        <f>'by E.K.'!G187</f>
        <v>0</v>
      </c>
      <c r="M87" s="53">
        <f t="shared" si="28"/>
        <v>0</v>
      </c>
      <c r="N87" s="1">
        <f>'by E.K.'!H187</f>
        <v>0</v>
      </c>
      <c r="O87" s="53">
        <f t="shared" si="29"/>
        <v>0</v>
      </c>
      <c r="P87" s="1">
        <f>'by E.K.'!I187</f>
        <v>0</v>
      </c>
      <c r="Q87" s="53">
        <f t="shared" si="30"/>
        <v>0</v>
      </c>
      <c r="R87" s="1">
        <f>'by E.K.'!J187</f>
        <v>0</v>
      </c>
      <c r="S87" s="53">
        <f t="shared" si="31"/>
        <v>0</v>
      </c>
      <c r="T87" s="1">
        <f>'by E.K.'!K187</f>
        <v>0</v>
      </c>
      <c r="U87" s="53">
        <f t="shared" si="32"/>
        <v>0</v>
      </c>
      <c r="V87" s="1">
        <f>'by E.K.'!L187</f>
        <v>0</v>
      </c>
      <c r="W87" s="53">
        <f t="shared" si="33"/>
        <v>0</v>
      </c>
      <c r="X87" s="1">
        <f>'by E.K.'!M187</f>
        <v>0</v>
      </c>
      <c r="Y87" s="53" t="e">
        <f t="shared" si="34"/>
        <v>#DIV/0!</v>
      </c>
      <c r="Z87" s="1">
        <f>'by E.K.'!N187</f>
        <v>0</v>
      </c>
      <c r="AA87" s="53">
        <f t="shared" si="35"/>
        <v>0</v>
      </c>
      <c r="AB87" s="1">
        <f>'by E.K.'!O187</f>
        <v>0</v>
      </c>
      <c r="AC87" s="53" t="e">
        <f t="shared" si="36"/>
        <v>#DIV/0!</v>
      </c>
      <c r="AD87" s="1">
        <f>'by E.K.'!P187</f>
        <v>0</v>
      </c>
      <c r="AE87" s="53">
        <f t="shared" si="37"/>
        <v>0</v>
      </c>
      <c r="AF87" s="1">
        <f>'by E.K.'!Q187</f>
        <v>0</v>
      </c>
      <c r="AG87" s="53" t="e">
        <f t="shared" si="38"/>
        <v>#DIV/0!</v>
      </c>
      <c r="AH87" s="1">
        <f>'by E.K.'!R187</f>
        <v>0</v>
      </c>
      <c r="AI87" s="53" t="e">
        <f t="shared" si="39"/>
        <v>#DIV/0!</v>
      </c>
      <c r="AJ87" s="1">
        <f>'by E.K.'!T187</f>
        <v>0</v>
      </c>
      <c r="AK87" s="53">
        <f t="shared" si="44"/>
        <v>0</v>
      </c>
      <c r="AL87" s="1">
        <f>'by E.K.'!U187</f>
        <v>0</v>
      </c>
      <c r="AM87" s="53">
        <f t="shared" si="45"/>
        <v>0</v>
      </c>
      <c r="AN87" s="1">
        <f>'by E.K.'!V187</f>
        <v>0</v>
      </c>
      <c r="AO87" s="53">
        <f t="shared" si="46"/>
        <v>0</v>
      </c>
      <c r="AP87" s="1">
        <f>'by E.K.'!W187</f>
        <v>0</v>
      </c>
      <c r="AQ87" s="53">
        <f t="shared" si="47"/>
        <v>0</v>
      </c>
    </row>
    <row r="88" spans="1:43" x14ac:dyDescent="0.3">
      <c r="B88" s="49"/>
      <c r="D88" s="49"/>
    </row>
    <row r="89" spans="1:43" x14ac:dyDescent="0.3">
      <c r="A89" s="1" t="s">
        <v>1</v>
      </c>
      <c r="B89" s="49"/>
      <c r="C89" s="53">
        <f t="shared" ref="C89:AQ89" si="48">AVERAGE(C63:C87)</f>
        <v>0</v>
      </c>
      <c r="D89" s="49"/>
      <c r="E89" s="53" t="e">
        <f t="shared" si="48"/>
        <v>#DIV/0!</v>
      </c>
      <c r="G89" s="53">
        <f t="shared" si="48"/>
        <v>0</v>
      </c>
      <c r="I89" s="53">
        <f t="shared" si="48"/>
        <v>0</v>
      </c>
      <c r="K89" s="53">
        <f t="shared" si="48"/>
        <v>0</v>
      </c>
      <c r="M89" s="53">
        <f t="shared" si="48"/>
        <v>0</v>
      </c>
      <c r="O89" s="53">
        <f t="shared" si="48"/>
        <v>0</v>
      </c>
      <c r="Q89" s="53">
        <f t="shared" si="48"/>
        <v>0</v>
      </c>
      <c r="S89" s="53">
        <f t="shared" si="48"/>
        <v>0</v>
      </c>
      <c r="U89" s="53">
        <f t="shared" si="48"/>
        <v>0</v>
      </c>
      <c r="V89" s="49"/>
      <c r="W89" s="53">
        <f t="shared" si="48"/>
        <v>0</v>
      </c>
      <c r="Y89" s="53" t="e">
        <f t="shared" si="48"/>
        <v>#DIV/0!</v>
      </c>
      <c r="AA89" s="53">
        <f t="shared" si="48"/>
        <v>0</v>
      </c>
      <c r="AC89" s="53" t="e">
        <f t="shared" si="48"/>
        <v>#DIV/0!</v>
      </c>
      <c r="AE89" s="53">
        <f t="shared" si="48"/>
        <v>0</v>
      </c>
      <c r="AG89" s="53" t="e">
        <f t="shared" si="48"/>
        <v>#DIV/0!</v>
      </c>
      <c r="AI89" s="53" t="e">
        <f t="shared" si="48"/>
        <v>#DIV/0!</v>
      </c>
      <c r="AK89" s="53">
        <f t="shared" si="48"/>
        <v>0</v>
      </c>
      <c r="AM89" s="53">
        <f t="shared" si="48"/>
        <v>0</v>
      </c>
      <c r="AN89" s="49"/>
      <c r="AO89" s="53">
        <f t="shared" si="48"/>
        <v>0</v>
      </c>
      <c r="AQ89" s="53">
        <f t="shared" si="48"/>
        <v>0</v>
      </c>
    </row>
    <row r="90" spans="1:43" x14ac:dyDescent="0.3">
      <c r="B90" s="49"/>
      <c r="D90" s="49"/>
    </row>
    <row r="91" spans="1:43" x14ac:dyDescent="0.3">
      <c r="B91" s="49"/>
      <c r="D91" s="49"/>
    </row>
    <row r="92" spans="1:43" x14ac:dyDescent="0.3">
      <c r="B92" s="49"/>
      <c r="D92" s="49"/>
    </row>
    <row r="93" spans="1:43" x14ac:dyDescent="0.3">
      <c r="B93" s="49"/>
      <c r="D93" s="49"/>
    </row>
    <row r="94" spans="1:43" x14ac:dyDescent="0.3">
      <c r="B94" s="49"/>
      <c r="D94" s="49"/>
    </row>
    <row r="95" spans="1:43" x14ac:dyDescent="0.3">
      <c r="B95" s="49"/>
      <c r="D95" s="49"/>
    </row>
    <row r="96" spans="1:43" x14ac:dyDescent="0.3">
      <c r="B96" s="49"/>
      <c r="D96" s="49"/>
    </row>
    <row r="97" spans="2:4" x14ac:dyDescent="0.3">
      <c r="B97" s="49"/>
      <c r="D97" s="49"/>
    </row>
    <row r="98" spans="2:4" x14ac:dyDescent="0.3">
      <c r="B98" s="49"/>
      <c r="D98" s="49"/>
    </row>
    <row r="99" spans="2:4" x14ac:dyDescent="0.3">
      <c r="B99" s="49"/>
      <c r="D99" s="49"/>
    </row>
    <row r="100" spans="2:4" x14ac:dyDescent="0.3">
      <c r="B100" s="49"/>
      <c r="D100" s="49"/>
    </row>
    <row r="101" spans="2:4" x14ac:dyDescent="0.3">
      <c r="B101" s="49"/>
      <c r="D101" s="49"/>
    </row>
    <row r="102" spans="2:4" x14ac:dyDescent="0.3">
      <c r="B102" s="49"/>
      <c r="D102" s="49"/>
    </row>
    <row r="103" spans="2:4" x14ac:dyDescent="0.3">
      <c r="B103" s="49"/>
      <c r="D103" s="49"/>
    </row>
  </sheetData>
  <conditionalFormatting sqref="C3:C27 C29 C33:C57 C63:C87">
    <cfRule type="cellIs" dxfId="237" priority="229" operator="between">
      <formula>70.5</formula>
      <formula>100</formula>
    </cfRule>
    <cfRule type="cellIs" dxfId="236" priority="231" operator="between">
      <formula>0</formula>
      <formula>50</formula>
    </cfRule>
    <cfRule type="cellIs" dxfId="235" priority="230" operator="between">
      <formula>50.5</formula>
      <formula>70</formula>
    </cfRule>
  </conditionalFormatting>
  <conditionalFormatting sqref="C59">
    <cfRule type="cellIs" dxfId="234" priority="125" operator="between">
      <formula>50.5</formula>
      <formula>70</formula>
    </cfRule>
    <cfRule type="cellIs" dxfId="233" priority="124" operator="between">
      <formula>70.5</formula>
      <formula>100</formula>
    </cfRule>
    <cfRule type="cellIs" dxfId="232" priority="126" operator="between">
      <formula>0</formula>
      <formula>50</formula>
    </cfRule>
  </conditionalFormatting>
  <conditionalFormatting sqref="C89">
    <cfRule type="cellIs" dxfId="231" priority="62" operator="between">
      <formula>50.5</formula>
      <formula>70</formula>
    </cfRule>
    <cfRule type="cellIs" dxfId="230" priority="61" operator="between">
      <formula>70.5</formula>
      <formula>100</formula>
    </cfRule>
    <cfRule type="cellIs" dxfId="229" priority="63" operator="between">
      <formula>0</formula>
      <formula>50</formula>
    </cfRule>
  </conditionalFormatting>
  <conditionalFormatting sqref="E3:E27 E29 E33:E57 E63:E87">
    <cfRule type="cellIs" dxfId="228" priority="228" operator="between">
      <formula>0</formula>
      <formula>50</formula>
    </cfRule>
    <cfRule type="cellIs" dxfId="227" priority="227" operator="between">
      <formula>50.5</formula>
      <formula>70</formula>
    </cfRule>
    <cfRule type="cellIs" dxfId="226" priority="226" operator="between">
      <formula>70.5</formula>
      <formula>100</formula>
    </cfRule>
  </conditionalFormatting>
  <conditionalFormatting sqref="E59">
    <cfRule type="cellIs" dxfId="225" priority="123" operator="between">
      <formula>0</formula>
      <formula>50</formula>
    </cfRule>
    <cfRule type="cellIs" dxfId="224" priority="122" operator="between">
      <formula>50.5</formula>
      <formula>70</formula>
    </cfRule>
    <cfRule type="cellIs" dxfId="223" priority="121" operator="between">
      <formula>70.5</formula>
      <formula>100</formula>
    </cfRule>
  </conditionalFormatting>
  <conditionalFormatting sqref="E89">
    <cfRule type="cellIs" dxfId="222" priority="60" operator="between">
      <formula>0</formula>
      <formula>50</formula>
    </cfRule>
    <cfRule type="cellIs" dxfId="221" priority="59" operator="between">
      <formula>50.5</formula>
      <formula>70</formula>
    </cfRule>
    <cfRule type="cellIs" dxfId="220" priority="58" operator="between">
      <formula>70.5</formula>
      <formula>100</formula>
    </cfRule>
  </conditionalFormatting>
  <conditionalFormatting sqref="G3:G27 G29 G33:G57 G63:G87">
    <cfRule type="cellIs" dxfId="219" priority="225" operator="between">
      <formula>0</formula>
      <formula>50</formula>
    </cfRule>
    <cfRule type="cellIs" dxfId="218" priority="224" operator="between">
      <formula>50.5</formula>
      <formula>70</formula>
    </cfRule>
    <cfRule type="cellIs" dxfId="217" priority="223" operator="between">
      <formula>70.5</formula>
      <formula>100</formula>
    </cfRule>
  </conditionalFormatting>
  <conditionalFormatting sqref="G59">
    <cfRule type="cellIs" dxfId="216" priority="120" operator="between">
      <formula>0</formula>
      <formula>50</formula>
    </cfRule>
    <cfRule type="cellIs" dxfId="215" priority="119" operator="between">
      <formula>50.5</formula>
      <formula>70</formula>
    </cfRule>
    <cfRule type="cellIs" dxfId="214" priority="118" operator="between">
      <formula>70.5</formula>
      <formula>100</formula>
    </cfRule>
  </conditionalFormatting>
  <conditionalFormatting sqref="G89">
    <cfRule type="cellIs" dxfId="213" priority="56" operator="between">
      <formula>50.5</formula>
      <formula>70</formula>
    </cfRule>
    <cfRule type="cellIs" dxfId="212" priority="57" operator="between">
      <formula>0</formula>
      <formula>50</formula>
    </cfRule>
    <cfRule type="cellIs" dxfId="211" priority="55" operator="between">
      <formula>70.5</formula>
      <formula>100</formula>
    </cfRule>
  </conditionalFormatting>
  <conditionalFormatting sqref="I3:I27 I29 I33:I57 I63:I87">
    <cfRule type="cellIs" dxfId="210" priority="220" operator="between">
      <formula>70.5</formula>
      <formula>100</formula>
    </cfRule>
    <cfRule type="cellIs" dxfId="209" priority="221" operator="between">
      <formula>50.5</formula>
      <formula>70</formula>
    </cfRule>
    <cfRule type="cellIs" dxfId="208" priority="222" operator="between">
      <formula>0</formula>
      <formula>50</formula>
    </cfRule>
  </conditionalFormatting>
  <conditionalFormatting sqref="I59">
    <cfRule type="cellIs" dxfId="207" priority="116" operator="between">
      <formula>50.5</formula>
      <formula>70</formula>
    </cfRule>
    <cfRule type="cellIs" dxfId="206" priority="117" operator="between">
      <formula>0</formula>
      <formula>50</formula>
    </cfRule>
    <cfRule type="cellIs" dxfId="205" priority="115" operator="between">
      <formula>70.5</formula>
      <formula>100</formula>
    </cfRule>
  </conditionalFormatting>
  <conditionalFormatting sqref="I89">
    <cfRule type="cellIs" dxfId="204" priority="53" operator="between">
      <formula>50.5</formula>
      <formula>70</formula>
    </cfRule>
    <cfRule type="cellIs" dxfId="203" priority="54" operator="between">
      <formula>0</formula>
      <formula>50</formula>
    </cfRule>
    <cfRule type="cellIs" dxfId="202" priority="52" operator="between">
      <formula>70.5</formula>
      <formula>100</formula>
    </cfRule>
  </conditionalFormatting>
  <conditionalFormatting sqref="K3:K27 K29 K33:K57 K63:K87">
    <cfRule type="cellIs" dxfId="201" priority="217" operator="between">
      <formula>70.5</formula>
      <formula>100</formula>
    </cfRule>
    <cfRule type="cellIs" dxfId="200" priority="218" operator="between">
      <formula>50.5</formula>
      <formula>70</formula>
    </cfRule>
    <cfRule type="cellIs" dxfId="199" priority="219" operator="between">
      <formula>0</formula>
      <formula>50</formula>
    </cfRule>
  </conditionalFormatting>
  <conditionalFormatting sqref="K59">
    <cfRule type="cellIs" dxfId="198" priority="113" operator="between">
      <formula>50.5</formula>
      <formula>70</formula>
    </cfRule>
    <cfRule type="cellIs" dxfId="197" priority="114" operator="between">
      <formula>0</formula>
      <formula>50</formula>
    </cfRule>
    <cfRule type="cellIs" dxfId="196" priority="112" operator="between">
      <formula>70.5</formula>
      <formula>100</formula>
    </cfRule>
  </conditionalFormatting>
  <conditionalFormatting sqref="K89">
    <cfRule type="cellIs" dxfId="195" priority="51" operator="between">
      <formula>0</formula>
      <formula>50</formula>
    </cfRule>
    <cfRule type="cellIs" dxfId="194" priority="50" operator="between">
      <formula>50.5</formula>
      <formula>70</formula>
    </cfRule>
    <cfRule type="cellIs" dxfId="193" priority="49" operator="between">
      <formula>70.5</formula>
      <formula>100</formula>
    </cfRule>
  </conditionalFormatting>
  <conditionalFormatting sqref="M3:M27 M29 M33:M57 M63:M87">
    <cfRule type="cellIs" dxfId="192" priority="215" operator="between">
      <formula>50.5</formula>
      <formula>70</formula>
    </cfRule>
    <cfRule type="cellIs" dxfId="191" priority="214" operator="between">
      <formula>70.5</formula>
      <formula>100</formula>
    </cfRule>
    <cfRule type="cellIs" dxfId="190" priority="216" operator="between">
      <formula>0</formula>
      <formula>50</formula>
    </cfRule>
  </conditionalFormatting>
  <conditionalFormatting sqref="M59">
    <cfRule type="cellIs" dxfId="189" priority="111" operator="between">
      <formula>0</formula>
      <formula>50</formula>
    </cfRule>
    <cfRule type="cellIs" dxfId="188" priority="110" operator="between">
      <formula>50.5</formula>
      <formula>70</formula>
    </cfRule>
    <cfRule type="cellIs" dxfId="187" priority="109" operator="between">
      <formula>70.5</formula>
      <formula>100</formula>
    </cfRule>
  </conditionalFormatting>
  <conditionalFormatting sqref="M89">
    <cfRule type="cellIs" dxfId="186" priority="48" operator="between">
      <formula>0</formula>
      <formula>50</formula>
    </cfRule>
    <cfRule type="cellIs" dxfId="185" priority="47" operator="between">
      <formula>50.5</formula>
      <formula>70</formula>
    </cfRule>
    <cfRule type="cellIs" dxfId="184" priority="46" operator="between">
      <formula>70.5</formula>
      <formula>100</formula>
    </cfRule>
  </conditionalFormatting>
  <conditionalFormatting sqref="O3:O27 O29 O33:O57 O63:O87">
    <cfRule type="cellIs" dxfId="183" priority="212" operator="between">
      <formula>50.5</formula>
      <formula>70</formula>
    </cfRule>
    <cfRule type="cellIs" dxfId="182" priority="211" operator="between">
      <formula>70.5</formula>
      <formula>100</formula>
    </cfRule>
    <cfRule type="cellIs" dxfId="181" priority="213" operator="between">
      <formula>0</formula>
      <formula>50</formula>
    </cfRule>
  </conditionalFormatting>
  <conditionalFormatting sqref="O59">
    <cfRule type="cellIs" dxfId="180" priority="107" operator="between">
      <formula>50.5</formula>
      <formula>70</formula>
    </cfRule>
    <cfRule type="cellIs" dxfId="179" priority="106" operator="between">
      <formula>70.5</formula>
      <formula>100</formula>
    </cfRule>
    <cfRule type="cellIs" dxfId="178" priority="108" operator="between">
      <formula>0</formula>
      <formula>50</formula>
    </cfRule>
  </conditionalFormatting>
  <conditionalFormatting sqref="O89">
    <cfRule type="cellIs" dxfId="177" priority="44" operator="between">
      <formula>50.5</formula>
      <formula>70</formula>
    </cfRule>
    <cfRule type="cellIs" dxfId="176" priority="43" operator="between">
      <formula>70.5</formula>
      <formula>100</formula>
    </cfRule>
    <cfRule type="cellIs" dxfId="175" priority="45" operator="between">
      <formula>0</formula>
      <formula>50</formula>
    </cfRule>
  </conditionalFormatting>
  <conditionalFormatting sqref="Q3:Q27 Q29 Q33:Q57 Q63:Q87">
    <cfRule type="cellIs" dxfId="174" priority="210" operator="between">
      <formula>0</formula>
      <formula>50</formula>
    </cfRule>
    <cfRule type="cellIs" dxfId="173" priority="209" operator="between">
      <formula>50.5</formula>
      <formula>70</formula>
    </cfRule>
    <cfRule type="cellIs" dxfId="172" priority="208" operator="between">
      <formula>70.5</formula>
      <formula>100</formula>
    </cfRule>
  </conditionalFormatting>
  <conditionalFormatting sqref="Q59">
    <cfRule type="cellIs" dxfId="171" priority="105" operator="between">
      <formula>0</formula>
      <formula>50</formula>
    </cfRule>
    <cfRule type="cellIs" dxfId="170" priority="104" operator="between">
      <formula>50.5</formula>
      <formula>70</formula>
    </cfRule>
    <cfRule type="cellIs" dxfId="169" priority="103" operator="between">
      <formula>70.5</formula>
      <formula>100</formula>
    </cfRule>
  </conditionalFormatting>
  <conditionalFormatting sqref="Q89">
    <cfRule type="cellIs" dxfId="168" priority="42" operator="between">
      <formula>0</formula>
      <formula>50</formula>
    </cfRule>
    <cfRule type="cellIs" dxfId="167" priority="41" operator="between">
      <formula>50.5</formula>
      <formula>70</formula>
    </cfRule>
    <cfRule type="cellIs" dxfId="166" priority="40" operator="between">
      <formula>70.5</formula>
      <formula>100</formula>
    </cfRule>
  </conditionalFormatting>
  <conditionalFormatting sqref="S3:S27 S29 S33:S57 S63:S87">
    <cfRule type="cellIs" dxfId="165" priority="207" operator="between">
      <formula>0</formula>
      <formula>50</formula>
    </cfRule>
    <cfRule type="cellIs" dxfId="164" priority="205" operator="between">
      <formula>70.5</formula>
      <formula>100</formula>
    </cfRule>
    <cfRule type="cellIs" dxfId="163" priority="206" operator="between">
      <formula>50.5</formula>
      <formula>70</formula>
    </cfRule>
  </conditionalFormatting>
  <conditionalFormatting sqref="S59">
    <cfRule type="cellIs" dxfId="162" priority="100" operator="between">
      <formula>70.5</formula>
      <formula>100</formula>
    </cfRule>
    <cfRule type="cellIs" dxfId="161" priority="102" operator="between">
      <formula>0</formula>
      <formula>50</formula>
    </cfRule>
    <cfRule type="cellIs" dxfId="160" priority="101" operator="between">
      <formula>50.5</formula>
      <formula>70</formula>
    </cfRule>
  </conditionalFormatting>
  <conditionalFormatting sqref="S89">
    <cfRule type="cellIs" dxfId="159" priority="37" operator="between">
      <formula>70.5</formula>
      <formula>100</formula>
    </cfRule>
    <cfRule type="cellIs" dxfId="158" priority="38" operator="between">
      <formula>50.5</formula>
      <formula>70</formula>
    </cfRule>
    <cfRule type="cellIs" dxfId="157" priority="39" operator="between">
      <formula>0</formula>
      <formula>50</formula>
    </cfRule>
  </conditionalFormatting>
  <conditionalFormatting sqref="U3:U27 U33:U57 U63:U87">
    <cfRule type="cellIs" dxfId="156" priority="204" operator="between">
      <formula>0</formula>
      <formula>50</formula>
    </cfRule>
    <cfRule type="cellIs" dxfId="155" priority="203" operator="between">
      <formula>50.5</formula>
      <formula>70</formula>
    </cfRule>
    <cfRule type="cellIs" dxfId="154" priority="202" operator="between">
      <formula>70.5</formula>
      <formula>100</formula>
    </cfRule>
  </conditionalFormatting>
  <conditionalFormatting sqref="U29">
    <cfRule type="cellIs" dxfId="153" priority="179" operator="between">
      <formula>50.5</formula>
      <formula>70</formula>
    </cfRule>
    <cfRule type="cellIs" dxfId="152" priority="180" operator="between">
      <formula>0</formula>
      <formula>50</formula>
    </cfRule>
    <cfRule type="cellIs" dxfId="151" priority="178" operator="between">
      <formula>70.5</formula>
      <formula>100</formula>
    </cfRule>
  </conditionalFormatting>
  <conditionalFormatting sqref="U59">
    <cfRule type="cellIs" dxfId="150" priority="97" operator="between">
      <formula>70.5</formula>
      <formula>100</formula>
    </cfRule>
    <cfRule type="cellIs" dxfId="149" priority="99" operator="between">
      <formula>0</formula>
      <formula>50</formula>
    </cfRule>
    <cfRule type="cellIs" dxfId="148" priority="98" operator="between">
      <formula>50.5</formula>
      <formula>70</formula>
    </cfRule>
  </conditionalFormatting>
  <conditionalFormatting sqref="U89">
    <cfRule type="cellIs" dxfId="147" priority="36" operator="between">
      <formula>0</formula>
      <formula>50</formula>
    </cfRule>
    <cfRule type="cellIs" dxfId="146" priority="35" operator="between">
      <formula>50.5</formula>
      <formula>70</formula>
    </cfRule>
    <cfRule type="cellIs" dxfId="145" priority="34" operator="between">
      <formula>70.5</formula>
      <formula>100</formula>
    </cfRule>
  </conditionalFormatting>
  <conditionalFormatting sqref="W3:W27 W33:W57 W63:W87">
    <cfRule type="cellIs" dxfId="144" priority="199" operator="between">
      <formula>70.5</formula>
      <formula>100</formula>
    </cfRule>
    <cfRule type="cellIs" dxfId="143" priority="200" operator="between">
      <formula>50.5</formula>
      <formula>70</formula>
    </cfRule>
    <cfRule type="cellIs" dxfId="142" priority="201" operator="between">
      <formula>0</formula>
      <formula>50</formula>
    </cfRule>
  </conditionalFormatting>
  <conditionalFormatting sqref="W29">
    <cfRule type="cellIs" dxfId="141" priority="175" operator="between">
      <formula>70.5</formula>
      <formula>100</formula>
    </cfRule>
    <cfRule type="cellIs" dxfId="140" priority="177" operator="between">
      <formula>0</formula>
      <formula>50</formula>
    </cfRule>
    <cfRule type="cellIs" dxfId="139" priority="176" operator="between">
      <formula>50.5</formula>
      <formula>70</formula>
    </cfRule>
  </conditionalFormatting>
  <conditionalFormatting sqref="W59">
    <cfRule type="cellIs" dxfId="138" priority="94" operator="between">
      <formula>70.5</formula>
      <formula>100</formula>
    </cfRule>
    <cfRule type="cellIs" dxfId="137" priority="95" operator="between">
      <formula>50.5</formula>
      <formula>70</formula>
    </cfRule>
    <cfRule type="cellIs" dxfId="136" priority="96" operator="between">
      <formula>0</formula>
      <formula>50</formula>
    </cfRule>
  </conditionalFormatting>
  <conditionalFormatting sqref="W89">
    <cfRule type="cellIs" dxfId="135" priority="33" operator="between">
      <formula>0</formula>
      <formula>50</formula>
    </cfRule>
    <cfRule type="cellIs" dxfId="134" priority="32" operator="between">
      <formula>50.5</formula>
      <formula>70</formula>
    </cfRule>
    <cfRule type="cellIs" dxfId="133" priority="31" operator="between">
      <formula>70.5</formula>
      <formula>100</formula>
    </cfRule>
  </conditionalFormatting>
  <conditionalFormatting sqref="Y3:Y27 Y33:Y57 Y63:Y87">
    <cfRule type="cellIs" dxfId="132" priority="196" operator="between">
      <formula>70.5</formula>
      <formula>100</formula>
    </cfRule>
    <cfRule type="cellIs" dxfId="131" priority="197" operator="between">
      <formula>50.5</formula>
      <formula>70</formula>
    </cfRule>
    <cfRule type="cellIs" dxfId="130" priority="198" operator="between">
      <formula>0</formula>
      <formula>50</formula>
    </cfRule>
  </conditionalFormatting>
  <conditionalFormatting sqref="Y29">
    <cfRule type="cellIs" dxfId="129" priority="174" operator="between">
      <formula>0</formula>
      <formula>50</formula>
    </cfRule>
    <cfRule type="cellIs" dxfId="128" priority="172" operator="between">
      <formula>70.5</formula>
      <formula>100</formula>
    </cfRule>
    <cfRule type="cellIs" dxfId="127" priority="173" operator="between">
      <formula>50.5</formula>
      <formula>70</formula>
    </cfRule>
  </conditionalFormatting>
  <conditionalFormatting sqref="Y59">
    <cfRule type="cellIs" dxfId="126" priority="91" operator="between">
      <formula>70.5</formula>
      <formula>100</formula>
    </cfRule>
    <cfRule type="cellIs" dxfId="125" priority="92" operator="between">
      <formula>50.5</formula>
      <formula>70</formula>
    </cfRule>
    <cfRule type="cellIs" dxfId="124" priority="93" operator="between">
      <formula>0</formula>
      <formula>50</formula>
    </cfRule>
  </conditionalFormatting>
  <conditionalFormatting sqref="Y89">
    <cfRule type="cellIs" dxfId="123" priority="29" operator="between">
      <formula>50.5</formula>
      <formula>70</formula>
    </cfRule>
    <cfRule type="cellIs" dxfId="122" priority="28" operator="between">
      <formula>70.5</formula>
      <formula>100</formula>
    </cfRule>
    <cfRule type="cellIs" dxfId="121" priority="30" operator="between">
      <formula>0</formula>
      <formula>50</formula>
    </cfRule>
  </conditionalFormatting>
  <conditionalFormatting sqref="AA3:AA27 AA33:AA57 AA63:AA87">
    <cfRule type="cellIs" dxfId="120" priority="194" operator="between">
      <formula>50.5</formula>
      <formula>70</formula>
    </cfRule>
    <cfRule type="cellIs" dxfId="119" priority="193" operator="between">
      <formula>70.5</formula>
      <formula>100</formula>
    </cfRule>
    <cfRule type="cellIs" dxfId="118" priority="195" operator="between">
      <formula>0</formula>
      <formula>50</formula>
    </cfRule>
  </conditionalFormatting>
  <conditionalFormatting sqref="AA29">
    <cfRule type="cellIs" dxfId="117" priority="171" operator="between">
      <formula>0</formula>
      <formula>50</formula>
    </cfRule>
    <cfRule type="cellIs" dxfId="116" priority="170" operator="between">
      <formula>50.5</formula>
      <formula>70</formula>
    </cfRule>
    <cfRule type="cellIs" dxfId="115" priority="169" operator="between">
      <formula>70.5</formula>
      <formula>100</formula>
    </cfRule>
  </conditionalFormatting>
  <conditionalFormatting sqref="AA59">
    <cfRule type="cellIs" dxfId="114" priority="88" operator="between">
      <formula>70.5</formula>
      <formula>100</formula>
    </cfRule>
    <cfRule type="cellIs" dxfId="113" priority="89" operator="between">
      <formula>50.5</formula>
      <formula>70</formula>
    </cfRule>
    <cfRule type="cellIs" dxfId="112" priority="90" operator="between">
      <formula>0</formula>
      <formula>50</formula>
    </cfRule>
  </conditionalFormatting>
  <conditionalFormatting sqref="AA89">
    <cfRule type="cellIs" dxfId="111" priority="25" operator="between">
      <formula>70.5</formula>
      <formula>100</formula>
    </cfRule>
    <cfRule type="cellIs" dxfId="110" priority="26" operator="between">
      <formula>50.5</formula>
      <formula>70</formula>
    </cfRule>
    <cfRule type="cellIs" dxfId="109" priority="27" operator="between">
      <formula>0</formula>
      <formula>50</formula>
    </cfRule>
  </conditionalFormatting>
  <conditionalFormatting sqref="AC3:AC27 AC33:AC57 AC63:AC87">
    <cfRule type="cellIs" dxfId="108" priority="191" operator="between">
      <formula>50.5</formula>
      <formula>70</formula>
    </cfRule>
    <cfRule type="cellIs" dxfId="107" priority="190" operator="between">
      <formula>70.5</formula>
      <formula>100</formula>
    </cfRule>
    <cfRule type="cellIs" dxfId="106" priority="192" operator="between">
      <formula>0</formula>
      <formula>50</formula>
    </cfRule>
  </conditionalFormatting>
  <conditionalFormatting sqref="AC29">
    <cfRule type="cellIs" dxfId="105" priority="168" operator="between">
      <formula>0</formula>
      <formula>50</formula>
    </cfRule>
    <cfRule type="cellIs" dxfId="104" priority="166" operator="between">
      <formula>70.5</formula>
      <formula>100</formula>
    </cfRule>
    <cfRule type="cellIs" dxfId="103" priority="167" operator="between">
      <formula>50.5</formula>
      <formula>70</formula>
    </cfRule>
  </conditionalFormatting>
  <conditionalFormatting sqref="AC59">
    <cfRule type="cellIs" dxfId="102" priority="86" operator="between">
      <formula>50.5</formula>
      <formula>70</formula>
    </cfRule>
    <cfRule type="cellIs" dxfId="101" priority="85" operator="between">
      <formula>70.5</formula>
      <formula>100</formula>
    </cfRule>
    <cfRule type="cellIs" dxfId="100" priority="87" operator="between">
      <formula>0</formula>
      <formula>50</formula>
    </cfRule>
  </conditionalFormatting>
  <conditionalFormatting sqref="AC89">
    <cfRule type="cellIs" dxfId="99" priority="22" operator="between">
      <formula>70.5</formula>
      <formula>100</formula>
    </cfRule>
    <cfRule type="cellIs" dxfId="98" priority="23" operator="between">
      <formula>50.5</formula>
      <formula>70</formula>
    </cfRule>
    <cfRule type="cellIs" dxfId="97" priority="24" operator="between">
      <formula>0</formula>
      <formula>50</formula>
    </cfRule>
  </conditionalFormatting>
  <conditionalFormatting sqref="AE3:AE27 AE33:AE57 AE63:AE87">
    <cfRule type="cellIs" dxfId="96" priority="187" operator="between">
      <formula>70.5</formula>
      <formula>100</formula>
    </cfRule>
    <cfRule type="cellIs" dxfId="95" priority="189" operator="between">
      <formula>0</formula>
      <formula>50</formula>
    </cfRule>
    <cfRule type="cellIs" dxfId="94" priority="188" operator="between">
      <formula>50.5</formula>
      <formula>70</formula>
    </cfRule>
  </conditionalFormatting>
  <conditionalFormatting sqref="AE29">
    <cfRule type="cellIs" dxfId="93" priority="163" operator="between">
      <formula>70.5</formula>
      <formula>100</formula>
    </cfRule>
    <cfRule type="cellIs" dxfId="92" priority="164" operator="between">
      <formula>50.5</formula>
      <formula>70</formula>
    </cfRule>
    <cfRule type="cellIs" dxfId="91" priority="165" operator="between">
      <formula>0</formula>
      <formula>50</formula>
    </cfRule>
  </conditionalFormatting>
  <conditionalFormatting sqref="AE59">
    <cfRule type="cellIs" dxfId="90" priority="84" operator="between">
      <formula>0</formula>
      <formula>50</formula>
    </cfRule>
    <cfRule type="cellIs" dxfId="89" priority="83" operator="between">
      <formula>50.5</formula>
      <formula>70</formula>
    </cfRule>
    <cfRule type="cellIs" dxfId="88" priority="82" operator="between">
      <formula>70.5</formula>
      <formula>100</formula>
    </cfRule>
  </conditionalFormatting>
  <conditionalFormatting sqref="AE89">
    <cfRule type="cellIs" dxfId="87" priority="21" operator="between">
      <formula>0</formula>
      <formula>50</formula>
    </cfRule>
    <cfRule type="cellIs" dxfId="86" priority="20" operator="between">
      <formula>50.5</formula>
      <formula>70</formula>
    </cfRule>
    <cfRule type="cellIs" dxfId="85" priority="19" operator="between">
      <formula>70.5</formula>
      <formula>100</formula>
    </cfRule>
  </conditionalFormatting>
  <conditionalFormatting sqref="AG3:AG27 AG33:AG57 AG63:AG87">
    <cfRule type="cellIs" dxfId="84" priority="186" operator="between">
      <formula>0</formula>
      <formula>50</formula>
    </cfRule>
    <cfRule type="cellIs" dxfId="83" priority="185" operator="between">
      <formula>50.5</formula>
      <formula>70</formula>
    </cfRule>
    <cfRule type="cellIs" dxfId="82" priority="184" operator="between">
      <formula>70.5</formula>
      <formula>100</formula>
    </cfRule>
  </conditionalFormatting>
  <conditionalFormatting sqref="AG29">
    <cfRule type="cellIs" dxfId="81" priority="160" operator="between">
      <formula>70.5</formula>
      <formula>100</formula>
    </cfRule>
    <cfRule type="cellIs" dxfId="80" priority="161" operator="between">
      <formula>50.5</formula>
      <formula>70</formula>
    </cfRule>
    <cfRule type="cellIs" dxfId="79" priority="162" operator="between">
      <formula>0</formula>
      <formula>50</formula>
    </cfRule>
  </conditionalFormatting>
  <conditionalFormatting sqref="AG59">
    <cfRule type="cellIs" dxfId="78" priority="81" operator="between">
      <formula>0</formula>
      <formula>50</formula>
    </cfRule>
    <cfRule type="cellIs" dxfId="77" priority="80" operator="between">
      <formula>50.5</formula>
      <formula>70</formula>
    </cfRule>
    <cfRule type="cellIs" dxfId="76" priority="79" operator="between">
      <formula>70.5</formula>
      <formula>100</formula>
    </cfRule>
  </conditionalFormatting>
  <conditionalFormatting sqref="AG89">
    <cfRule type="cellIs" dxfId="75" priority="18" operator="between">
      <formula>0</formula>
      <formula>50</formula>
    </cfRule>
    <cfRule type="cellIs" dxfId="74" priority="17" operator="between">
      <formula>50.5</formula>
      <formula>70</formula>
    </cfRule>
    <cfRule type="cellIs" dxfId="73" priority="16" operator="between">
      <formula>70.5</formula>
      <formula>100</formula>
    </cfRule>
  </conditionalFormatting>
  <conditionalFormatting sqref="AI3:AI27 AI33:AI57 AI63:AI87">
    <cfRule type="cellIs" dxfId="72" priority="182" operator="between">
      <formula>50.5</formula>
      <formula>70</formula>
    </cfRule>
    <cfRule type="cellIs" dxfId="71" priority="181" operator="between">
      <formula>70.5</formula>
      <formula>100</formula>
    </cfRule>
    <cfRule type="cellIs" dxfId="70" priority="183" operator="between">
      <formula>0</formula>
      <formula>50</formula>
    </cfRule>
  </conditionalFormatting>
  <conditionalFormatting sqref="AI29">
    <cfRule type="cellIs" dxfId="69" priority="158" operator="between">
      <formula>50.5</formula>
      <formula>70</formula>
    </cfRule>
    <cfRule type="cellIs" dxfId="68" priority="157" operator="between">
      <formula>70.5</formula>
      <formula>100</formula>
    </cfRule>
    <cfRule type="cellIs" dxfId="67" priority="159" operator="between">
      <formula>0</formula>
      <formula>50</formula>
    </cfRule>
  </conditionalFormatting>
  <conditionalFormatting sqref="AI59">
    <cfRule type="cellIs" dxfId="66" priority="78" operator="between">
      <formula>0</formula>
      <formula>50</formula>
    </cfRule>
    <cfRule type="cellIs" dxfId="65" priority="77" operator="between">
      <formula>50.5</formula>
      <formula>70</formula>
    </cfRule>
    <cfRule type="cellIs" dxfId="64" priority="76" operator="between">
      <formula>70.5</formula>
      <formula>100</formula>
    </cfRule>
  </conditionalFormatting>
  <conditionalFormatting sqref="AI89">
    <cfRule type="cellIs" dxfId="63" priority="15" operator="between">
      <formula>0</formula>
      <formula>50</formula>
    </cfRule>
    <cfRule type="cellIs" dxfId="62" priority="14" operator="between">
      <formula>50.5</formula>
      <formula>70</formula>
    </cfRule>
    <cfRule type="cellIs" dxfId="61" priority="13" operator="between">
      <formula>70.5</formula>
      <formula>100</formula>
    </cfRule>
  </conditionalFormatting>
  <conditionalFormatting sqref="AK1:AK27 AM1:AM27 AO1:AO27 AQ1:AQ27 AK33:AK57 AM33:AM57 AO33:AO57 AQ33:AQ57 AK63:AK87 AM63:AM87 AO63:AO87 AQ63:AQ87 AK1287:AK1048576 AM1287:AM1048576 AO1287:AO1048576 AQ1287:AQ1048576">
    <cfRule type="cellIs" dxfId="60" priority="251" operator="between">
      <formula>0</formula>
      <formula>50</formula>
    </cfRule>
    <cfRule type="cellIs" dxfId="59" priority="249" operator="between">
      <formula>70.5</formula>
      <formula>100</formula>
    </cfRule>
    <cfRule type="cellIs" dxfId="58" priority="250" operator="between">
      <formula>50.5</formula>
      <formula>70</formula>
    </cfRule>
  </conditionalFormatting>
  <conditionalFormatting sqref="AK29">
    <cfRule type="cellIs" dxfId="57" priority="154" operator="between">
      <formula>70.5</formula>
      <formula>100</formula>
    </cfRule>
    <cfRule type="cellIs" dxfId="56" priority="155" operator="between">
      <formula>50.5</formula>
      <formula>70</formula>
    </cfRule>
    <cfRule type="cellIs" dxfId="55" priority="156" operator="between">
      <formula>0</formula>
      <formula>50</formula>
    </cfRule>
  </conditionalFormatting>
  <conditionalFormatting sqref="AK59">
    <cfRule type="cellIs" dxfId="54" priority="73" operator="between">
      <formula>70.5</formula>
      <formula>100</formula>
    </cfRule>
    <cfRule type="cellIs" dxfId="53" priority="75" operator="between">
      <formula>0</formula>
      <formula>50</formula>
    </cfRule>
    <cfRule type="cellIs" dxfId="52" priority="74" operator="between">
      <formula>50.5</formula>
      <formula>70</formula>
    </cfRule>
  </conditionalFormatting>
  <conditionalFormatting sqref="AK89">
    <cfRule type="cellIs" dxfId="51" priority="10" operator="between">
      <formula>70.5</formula>
      <formula>100</formula>
    </cfRule>
    <cfRule type="cellIs" dxfId="50" priority="11" operator="between">
      <formula>50.5</formula>
      <formula>70</formula>
    </cfRule>
    <cfRule type="cellIs" dxfId="49" priority="12" operator="between">
      <formula>0</formula>
      <formula>50</formula>
    </cfRule>
  </conditionalFormatting>
  <conditionalFormatting sqref="AM29">
    <cfRule type="cellIs" dxfId="48" priority="153" operator="between">
      <formula>0</formula>
      <formula>50</formula>
    </cfRule>
    <cfRule type="cellIs" dxfId="47" priority="152" operator="between">
      <formula>50.5</formula>
      <formula>70</formula>
    </cfRule>
    <cfRule type="cellIs" dxfId="46" priority="151" operator="between">
      <formula>70.5</formula>
      <formula>100</formula>
    </cfRule>
  </conditionalFormatting>
  <conditionalFormatting sqref="AM59">
    <cfRule type="cellIs" dxfId="45" priority="72" operator="between">
      <formula>0</formula>
      <formula>50</formula>
    </cfRule>
    <cfRule type="cellIs" dxfId="44" priority="71" operator="between">
      <formula>50.5</formula>
      <formula>70</formula>
    </cfRule>
    <cfRule type="cellIs" dxfId="43" priority="70" operator="between">
      <formula>70.5</formula>
      <formula>100</formula>
    </cfRule>
  </conditionalFormatting>
  <conditionalFormatting sqref="AM89">
    <cfRule type="cellIs" dxfId="42" priority="9" operator="between">
      <formula>0</formula>
      <formula>50</formula>
    </cfRule>
    <cfRule type="cellIs" dxfId="41" priority="7" operator="between">
      <formula>70.5</formula>
      <formula>100</formula>
    </cfRule>
    <cfRule type="cellIs" dxfId="40" priority="8" operator="between">
      <formula>50.5</formula>
      <formula>70</formula>
    </cfRule>
  </conditionalFormatting>
  <conditionalFormatting sqref="AO29">
    <cfRule type="cellIs" dxfId="39" priority="150" operator="between">
      <formula>0</formula>
      <formula>50</formula>
    </cfRule>
    <cfRule type="cellIs" dxfId="38" priority="148" operator="between">
      <formula>70.5</formula>
      <formula>100</formula>
    </cfRule>
    <cfRule type="cellIs" dxfId="37" priority="149" operator="between">
      <formula>50.5</formula>
      <formula>70</formula>
    </cfRule>
  </conditionalFormatting>
  <conditionalFormatting sqref="AO59">
    <cfRule type="cellIs" dxfId="36" priority="69" operator="between">
      <formula>0</formula>
      <formula>50</formula>
    </cfRule>
    <cfRule type="cellIs" dxfId="35" priority="68" operator="between">
      <formula>50.5</formula>
      <formula>70</formula>
    </cfRule>
    <cfRule type="cellIs" dxfId="34" priority="67" operator="between">
      <formula>70.5</formula>
      <formula>100</formula>
    </cfRule>
  </conditionalFormatting>
  <conditionalFormatting sqref="AO89">
    <cfRule type="cellIs" dxfId="33" priority="6" operator="between">
      <formula>0</formula>
      <formula>50</formula>
    </cfRule>
    <cfRule type="cellIs" dxfId="32" priority="5" operator="between">
      <formula>50.5</formula>
      <formula>70</formula>
    </cfRule>
    <cfRule type="cellIs" dxfId="31" priority="4" operator="between">
      <formula>70.5</formula>
      <formula>100</formula>
    </cfRule>
  </conditionalFormatting>
  <conditionalFormatting sqref="AQ29">
    <cfRule type="cellIs" dxfId="30" priority="147" operator="between">
      <formula>0</formula>
      <formula>50</formula>
    </cfRule>
    <cfRule type="cellIs" dxfId="29" priority="145" operator="between">
      <formula>70.5</formula>
      <formula>100</formula>
    </cfRule>
    <cfRule type="cellIs" dxfId="28" priority="146" operator="between">
      <formula>50.5</formula>
      <formula>70</formula>
    </cfRule>
  </conditionalFormatting>
  <conditionalFormatting sqref="AQ59">
    <cfRule type="cellIs" dxfId="27" priority="64" operator="between">
      <formula>70.5</formula>
      <formula>100</formula>
    </cfRule>
    <cfRule type="cellIs" dxfId="26" priority="65" operator="between">
      <formula>50.5</formula>
      <formula>70</formula>
    </cfRule>
    <cfRule type="cellIs" dxfId="25" priority="66" operator="between">
      <formula>0</formula>
      <formula>50</formula>
    </cfRule>
  </conditionalFormatting>
  <conditionalFormatting sqref="AQ89">
    <cfRule type="cellIs" dxfId="24" priority="2" operator="between">
      <formula>50.5</formula>
      <formula>70</formula>
    </cfRule>
    <cfRule type="cellIs" dxfId="23" priority="1" operator="between">
      <formula>70.5</formula>
      <formula>100</formula>
    </cfRule>
    <cfRule type="cellIs" dxfId="22" priority="3" operator="between">
      <formula>0</formula>
      <formula>50</formula>
    </cfRule>
  </conditionalFormatting>
  <conditionalFormatting sqref="AW29">
    <cfRule type="cellIs" dxfId="21" priority="136" operator="between">
      <formula>70.5</formula>
      <formula>100</formula>
    </cfRule>
    <cfRule type="cellIs" dxfId="20" priority="137" operator="between">
      <formula>50.5</formula>
      <formula>70</formula>
    </cfRule>
    <cfRule type="cellIs" dxfId="19" priority="138" operator="between">
      <formula>0</formula>
      <formula>50</formula>
    </cfRule>
  </conditionalFormatting>
  <conditionalFormatting sqref="AY29">
    <cfRule type="cellIs" dxfId="18" priority="133" operator="between">
      <formula>70.5</formula>
      <formula>100</formula>
    </cfRule>
    <cfRule type="cellIs" dxfId="17" priority="134" operator="between">
      <formula>50.5</formula>
      <formula>70</formula>
    </cfRule>
    <cfRule type="cellIs" dxfId="16" priority="135" operator="between">
      <formula>0</formula>
      <formula>50</formula>
    </cfRule>
  </conditionalFormatting>
  <conditionalFormatting sqref="BA29">
    <cfRule type="cellIs" dxfId="15" priority="131" operator="between">
      <formula>50.5</formula>
      <formula>70</formula>
    </cfRule>
    <cfRule type="cellIs" dxfId="14" priority="132" operator="between">
      <formula>0</formula>
      <formula>50</formula>
    </cfRule>
    <cfRule type="cellIs" dxfId="13" priority="130" operator="between">
      <formula>70.5</formula>
      <formula>100</formula>
    </cfRule>
  </conditionalFormatting>
  <conditionalFormatting sqref="BC29">
    <cfRule type="cellIs" dxfId="12" priority="129" operator="between">
      <formula>0</formula>
      <formula>50</formula>
    </cfRule>
    <cfRule type="cellIs" dxfId="11" priority="128" operator="between">
      <formula>50.5</formula>
      <formula>70</formula>
    </cfRule>
    <cfRule type="cellIs" dxfId="10" priority="127" operator="between">
      <formula>70.5</formula>
      <formula>100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S1:AV103"/>
  <sheetViews>
    <sheetView topLeftCell="A13" zoomScale="80" zoomScaleNormal="80" workbookViewId="0">
      <selection activeCell="L42" sqref="L42"/>
    </sheetView>
  </sheetViews>
  <sheetFormatPr defaultRowHeight="14.4" x14ac:dyDescent="0.3"/>
  <cols>
    <col min="5" max="5" width="12.5546875" customWidth="1"/>
    <col min="11" max="11" width="8.21875" customWidth="1"/>
    <col min="41" max="41" width="9.21875" style="12"/>
  </cols>
  <sheetData>
    <row r="1" spans="36:48" x14ac:dyDescent="0.3">
      <c r="AK1" s="11"/>
      <c r="AN1" s="113"/>
      <c r="AO1" s="113"/>
      <c r="AR1" s="12"/>
    </row>
    <row r="2" spans="36:48" x14ac:dyDescent="0.3">
      <c r="AK2" s="11"/>
      <c r="AP2" s="54"/>
      <c r="AR2" s="12"/>
    </row>
    <row r="3" spans="36:48" x14ac:dyDescent="0.3">
      <c r="AJ3" s="13"/>
      <c r="AK3" s="13"/>
      <c r="AL3" s="13"/>
      <c r="AM3" s="13"/>
      <c r="AP3" s="54"/>
      <c r="AR3" s="12"/>
      <c r="AT3" s="11"/>
      <c r="AU3" s="11"/>
      <c r="AV3" s="11"/>
    </row>
    <row r="4" spans="36:48" x14ac:dyDescent="0.3">
      <c r="AJ4" s="13"/>
      <c r="AK4" s="13"/>
      <c r="AL4" s="13"/>
      <c r="AM4" s="25"/>
      <c r="AP4" s="54"/>
      <c r="AT4" s="11"/>
      <c r="AU4" s="11"/>
      <c r="AV4" s="11"/>
    </row>
    <row r="5" spans="36:48" x14ac:dyDescent="0.3">
      <c r="AJ5" s="13"/>
      <c r="AK5" s="13"/>
      <c r="AL5" s="13"/>
      <c r="AM5" s="12"/>
      <c r="AP5" s="54"/>
      <c r="AT5" s="11"/>
      <c r="AU5" s="11"/>
      <c r="AV5" s="11"/>
    </row>
    <row r="6" spans="36:48" x14ac:dyDescent="0.3">
      <c r="AP6" s="54"/>
      <c r="AU6" s="11"/>
      <c r="AV6" s="11"/>
    </row>
    <row r="7" spans="36:48" x14ac:dyDescent="0.3">
      <c r="AP7" s="54"/>
    </row>
    <row r="8" spans="36:48" x14ac:dyDescent="0.3">
      <c r="AP8" s="54"/>
    </row>
    <row r="9" spans="36:48" x14ac:dyDescent="0.3">
      <c r="AP9" s="54"/>
    </row>
    <row r="10" spans="36:48" x14ac:dyDescent="0.3">
      <c r="AP10" s="54"/>
    </row>
    <row r="11" spans="36:48" x14ac:dyDescent="0.3">
      <c r="AP11" s="54"/>
    </row>
    <row r="12" spans="36:48" x14ac:dyDescent="0.3">
      <c r="AP12" s="54"/>
    </row>
    <row r="13" spans="36:48" x14ac:dyDescent="0.3">
      <c r="AP13" s="54"/>
    </row>
    <row r="14" spans="36:48" x14ac:dyDescent="0.3">
      <c r="AP14" s="54"/>
    </row>
    <row r="15" spans="36:48" x14ac:dyDescent="0.3">
      <c r="AP15" s="54"/>
    </row>
    <row r="16" spans="36:48" x14ac:dyDescent="0.3">
      <c r="AP16" s="54"/>
    </row>
    <row r="17" spans="19:42" x14ac:dyDescent="0.3">
      <c r="AP17" s="54"/>
    </row>
    <row r="18" spans="19:42" x14ac:dyDescent="0.3">
      <c r="AP18" s="54"/>
    </row>
    <row r="19" spans="19:42" x14ac:dyDescent="0.3">
      <c r="AP19" s="54"/>
    </row>
    <row r="20" spans="19:42" x14ac:dyDescent="0.3">
      <c r="S20" s="12"/>
      <c r="V20" s="12"/>
      <c r="Z20" s="12"/>
      <c r="AP20" s="54"/>
    </row>
    <row r="21" spans="19:42" x14ac:dyDescent="0.3">
      <c r="S21" s="12"/>
      <c r="V21" s="12"/>
      <c r="Z21" s="12"/>
      <c r="AP21" s="54"/>
    </row>
    <row r="22" spans="19:42" x14ac:dyDescent="0.3">
      <c r="S22" s="12"/>
      <c r="V22" s="12"/>
      <c r="Z22" s="12"/>
      <c r="AP22" s="54"/>
    </row>
    <row r="23" spans="19:42" x14ac:dyDescent="0.3">
      <c r="S23" s="12"/>
      <c r="V23" s="12"/>
      <c r="Z23" s="12"/>
      <c r="AO23" s="55"/>
      <c r="AP23" s="56"/>
    </row>
    <row r="24" spans="19:42" x14ac:dyDescent="0.3">
      <c r="S24" s="12"/>
      <c r="V24" s="12"/>
      <c r="Z24" s="12"/>
    </row>
    <row r="25" spans="19:42" x14ac:dyDescent="0.3">
      <c r="S25" s="12"/>
      <c r="V25" s="12"/>
    </row>
    <row r="26" spans="19:42" x14ac:dyDescent="0.3">
      <c r="S26" s="12"/>
      <c r="V26" s="12"/>
      <c r="Z26" s="12"/>
    </row>
    <row r="27" spans="19:42" x14ac:dyDescent="0.3">
      <c r="S27" s="12"/>
      <c r="V27" s="12"/>
    </row>
    <row r="28" spans="19:42" x14ac:dyDescent="0.3">
      <c r="S28" s="12"/>
      <c r="V28" s="12"/>
    </row>
    <row r="29" spans="19:42" x14ac:dyDescent="0.3">
      <c r="S29" s="12"/>
      <c r="V29" s="12"/>
    </row>
    <row r="30" spans="19:42" x14ac:dyDescent="0.3">
      <c r="S30" s="12"/>
      <c r="V30" s="12"/>
    </row>
    <row r="31" spans="19:42" x14ac:dyDescent="0.3">
      <c r="S31" s="12"/>
      <c r="V31" s="12"/>
    </row>
    <row r="32" spans="19:42" x14ac:dyDescent="0.3">
      <c r="S32" s="12"/>
      <c r="V32" s="12"/>
    </row>
    <row r="33" spans="19:22" x14ac:dyDescent="0.3">
      <c r="S33" s="12"/>
      <c r="V33" s="12"/>
    </row>
    <row r="34" spans="19:22" x14ac:dyDescent="0.3">
      <c r="S34" s="12"/>
      <c r="V34" s="12"/>
    </row>
    <row r="35" spans="19:22" x14ac:dyDescent="0.3">
      <c r="S35" s="12"/>
      <c r="V35" s="12"/>
    </row>
    <row r="36" spans="19:22" x14ac:dyDescent="0.3">
      <c r="S36" s="12"/>
      <c r="V36" s="12"/>
    </row>
    <row r="37" spans="19:22" x14ac:dyDescent="0.3">
      <c r="S37" s="12"/>
      <c r="V37" s="12"/>
    </row>
    <row r="38" spans="19:22" x14ac:dyDescent="0.3">
      <c r="S38" s="12"/>
      <c r="V38" s="12"/>
    </row>
    <row r="39" spans="19:22" x14ac:dyDescent="0.3">
      <c r="S39" s="12"/>
      <c r="V39" s="12"/>
    </row>
    <row r="40" spans="19:22" x14ac:dyDescent="0.3">
      <c r="S40" s="12"/>
      <c r="V40" s="12"/>
    </row>
    <row r="41" spans="19:22" x14ac:dyDescent="0.3">
      <c r="S41" s="12"/>
      <c r="V41" s="12"/>
    </row>
    <row r="42" spans="19:22" x14ac:dyDescent="0.3">
      <c r="S42" s="12"/>
      <c r="V42" s="12"/>
    </row>
    <row r="43" spans="19:22" x14ac:dyDescent="0.3">
      <c r="S43" s="12"/>
      <c r="V43" s="12"/>
    </row>
    <row r="44" spans="19:22" x14ac:dyDescent="0.3">
      <c r="S44" s="12"/>
      <c r="V44" s="12"/>
    </row>
    <row r="45" spans="19:22" x14ac:dyDescent="0.3">
      <c r="S45" s="12"/>
      <c r="V45" s="12"/>
    </row>
    <row r="46" spans="19:22" x14ac:dyDescent="0.3">
      <c r="S46" s="12"/>
      <c r="V46" s="12"/>
    </row>
    <row r="47" spans="19:22" x14ac:dyDescent="0.3">
      <c r="S47" s="12"/>
      <c r="V47" s="12"/>
    </row>
    <row r="48" spans="19:22" x14ac:dyDescent="0.3">
      <c r="S48" s="12"/>
      <c r="V48" s="12"/>
    </row>
    <row r="49" spans="19:44" x14ac:dyDescent="0.3">
      <c r="S49" s="12"/>
      <c r="V49" s="12"/>
    </row>
    <row r="50" spans="19:44" x14ac:dyDescent="0.3">
      <c r="S50" s="12"/>
      <c r="V50" s="12"/>
    </row>
    <row r="51" spans="19:44" x14ac:dyDescent="0.3">
      <c r="S51" s="12"/>
      <c r="V51" s="12"/>
    </row>
    <row r="52" spans="19:44" x14ac:dyDescent="0.3">
      <c r="S52" s="12"/>
      <c r="V52" s="12"/>
    </row>
    <row r="53" spans="19:44" x14ac:dyDescent="0.3">
      <c r="S53" s="12"/>
      <c r="V53" s="12"/>
    </row>
    <row r="54" spans="19:44" x14ac:dyDescent="0.3">
      <c r="S54" s="12"/>
      <c r="V54" s="12"/>
    </row>
    <row r="55" spans="19:44" ht="15" customHeight="1" x14ac:dyDescent="0.3">
      <c r="S55" s="12"/>
      <c r="V55" s="12"/>
    </row>
    <row r="56" spans="19:44" x14ac:dyDescent="0.3">
      <c r="S56" s="12"/>
      <c r="V56" s="12"/>
      <c r="Z56" s="12"/>
    </row>
    <row r="57" spans="19:44" x14ac:dyDescent="0.3">
      <c r="S57" s="12"/>
      <c r="V57" s="12"/>
      <c r="Z57" s="12"/>
    </row>
    <row r="58" spans="19:44" ht="12.75" customHeight="1" x14ac:dyDescent="0.3">
      <c r="S58" s="12"/>
      <c r="V58" s="12"/>
    </row>
    <row r="59" spans="19:44" x14ac:dyDescent="0.3">
      <c r="S59" s="12"/>
      <c r="V59" s="12"/>
    </row>
    <row r="60" spans="19:44" x14ac:dyDescent="0.3">
      <c r="S60" s="12"/>
      <c r="V60" s="12"/>
      <c r="AR60" s="12"/>
    </row>
    <row r="61" spans="19:44" x14ac:dyDescent="0.3">
      <c r="S61" s="12"/>
      <c r="V61" s="12"/>
      <c r="AR61" s="12"/>
    </row>
    <row r="62" spans="19:44" x14ac:dyDescent="0.3">
      <c r="S62" s="12"/>
      <c r="V62" s="12"/>
      <c r="AR62" s="12"/>
    </row>
    <row r="63" spans="19:44" x14ac:dyDescent="0.3">
      <c r="S63" s="12"/>
      <c r="V63" s="12"/>
      <c r="AR63" s="12"/>
    </row>
    <row r="64" spans="19:44" x14ac:dyDescent="0.3">
      <c r="S64" s="12"/>
      <c r="V64" s="12"/>
      <c r="AR64" s="12"/>
    </row>
    <row r="65" spans="19:44" x14ac:dyDescent="0.3">
      <c r="S65" s="12"/>
      <c r="V65" s="12"/>
      <c r="AR65" s="12"/>
    </row>
    <row r="66" spans="19:44" x14ac:dyDescent="0.3">
      <c r="S66" s="12"/>
      <c r="V66" s="12"/>
      <c r="AR66" s="12"/>
    </row>
    <row r="67" spans="19:44" x14ac:dyDescent="0.3">
      <c r="S67" s="12"/>
      <c r="V67" s="12"/>
      <c r="AR67" s="12"/>
    </row>
    <row r="68" spans="19:44" x14ac:dyDescent="0.3">
      <c r="S68" s="12"/>
      <c r="V68" s="12"/>
      <c r="AR68" s="12"/>
    </row>
    <row r="69" spans="19:44" x14ac:dyDescent="0.3">
      <c r="S69" s="12"/>
      <c r="V69" s="12"/>
      <c r="AR69" s="12"/>
    </row>
    <row r="70" spans="19:44" x14ac:dyDescent="0.3">
      <c r="S70" s="12"/>
      <c r="V70" s="12"/>
    </row>
    <row r="71" spans="19:44" x14ac:dyDescent="0.3">
      <c r="S71" s="12"/>
      <c r="V71" s="12"/>
    </row>
    <row r="72" spans="19:44" x14ac:dyDescent="0.3">
      <c r="S72" s="12"/>
      <c r="V72" s="12"/>
    </row>
    <row r="73" spans="19:44" x14ac:dyDescent="0.3">
      <c r="S73" s="12"/>
      <c r="V73" s="12"/>
    </row>
    <row r="74" spans="19:44" x14ac:dyDescent="0.3">
      <c r="S74" s="12"/>
      <c r="V74" s="12"/>
    </row>
    <row r="75" spans="19:44" x14ac:dyDescent="0.3">
      <c r="S75" s="12"/>
      <c r="V75" s="12"/>
    </row>
    <row r="76" spans="19:44" x14ac:dyDescent="0.3">
      <c r="S76" s="12"/>
      <c r="V76" s="12"/>
    </row>
    <row r="77" spans="19:44" x14ac:dyDescent="0.3">
      <c r="S77" s="12"/>
      <c r="V77" s="12"/>
    </row>
    <row r="78" spans="19:44" x14ac:dyDescent="0.3">
      <c r="S78" s="12"/>
      <c r="V78" s="12"/>
    </row>
    <row r="79" spans="19:44" x14ac:dyDescent="0.3">
      <c r="S79" s="12"/>
      <c r="V79" s="12"/>
    </row>
    <row r="80" spans="19:44" x14ac:dyDescent="0.3">
      <c r="S80" s="12"/>
      <c r="V80" s="12"/>
    </row>
    <row r="81" spans="19:24" x14ac:dyDescent="0.3">
      <c r="S81" s="12"/>
      <c r="V81" s="12"/>
    </row>
    <row r="82" spans="19:24" x14ac:dyDescent="0.3">
      <c r="S82" s="12"/>
      <c r="V82" s="12"/>
    </row>
    <row r="83" spans="19:24" x14ac:dyDescent="0.3">
      <c r="S83" s="12"/>
      <c r="V83" s="12"/>
    </row>
    <row r="84" spans="19:24" x14ac:dyDescent="0.3">
      <c r="S84" s="12"/>
      <c r="V84" s="12"/>
    </row>
    <row r="85" spans="19:24" x14ac:dyDescent="0.3">
      <c r="S85" s="12"/>
      <c r="V85" s="12"/>
    </row>
    <row r="86" spans="19:24" x14ac:dyDescent="0.3">
      <c r="S86" s="12"/>
      <c r="V86" s="12"/>
    </row>
    <row r="87" spans="19:24" x14ac:dyDescent="0.3">
      <c r="S87" s="12"/>
      <c r="V87" s="12"/>
    </row>
    <row r="88" spans="19:24" x14ac:dyDescent="0.3">
      <c r="S88" s="12"/>
      <c r="V88" s="113"/>
      <c r="W88" s="113"/>
      <c r="X88" s="113"/>
    </row>
    <row r="89" spans="19:24" x14ac:dyDescent="0.3">
      <c r="S89" s="12"/>
    </row>
    <row r="90" spans="19:24" x14ac:dyDescent="0.3">
      <c r="S90" s="12"/>
    </row>
    <row r="91" spans="19:24" x14ac:dyDescent="0.3">
      <c r="S91" s="12"/>
    </row>
    <row r="92" spans="19:24" x14ac:dyDescent="0.3">
      <c r="S92" s="12"/>
    </row>
    <row r="93" spans="19:24" x14ac:dyDescent="0.3">
      <c r="S93" s="12"/>
    </row>
    <row r="94" spans="19:24" x14ac:dyDescent="0.3">
      <c r="S94" s="12"/>
    </row>
    <row r="95" spans="19:24" x14ac:dyDescent="0.3">
      <c r="S95" s="12"/>
      <c r="V95" s="12"/>
    </row>
    <row r="96" spans="19:24" x14ac:dyDescent="0.3">
      <c r="S96" s="12"/>
      <c r="V96" s="12"/>
    </row>
    <row r="97" spans="19:22" x14ac:dyDescent="0.3">
      <c r="S97" s="12"/>
      <c r="V97" s="12"/>
    </row>
    <row r="98" spans="19:22" x14ac:dyDescent="0.3">
      <c r="S98" s="12"/>
      <c r="V98" s="12"/>
    </row>
    <row r="99" spans="19:22" x14ac:dyDescent="0.3">
      <c r="S99" s="12"/>
      <c r="V99" s="12"/>
    </row>
    <row r="100" spans="19:22" x14ac:dyDescent="0.3">
      <c r="S100" s="12"/>
      <c r="V100" s="12"/>
    </row>
    <row r="101" spans="19:22" x14ac:dyDescent="0.3">
      <c r="S101" s="12"/>
      <c r="V101" s="12"/>
    </row>
    <row r="102" spans="19:22" x14ac:dyDescent="0.3">
      <c r="S102" s="12"/>
      <c r="V102" s="12"/>
    </row>
    <row r="103" spans="19:22" x14ac:dyDescent="0.3">
      <c r="S103" s="12"/>
      <c r="V103" s="12"/>
    </row>
  </sheetData>
  <sortState xmlns:xlrd2="http://schemas.microsoft.com/office/spreadsheetml/2017/richdata2" ref="AN1:AQ23">
    <sortCondition descending="1" ref="AO2"/>
  </sortState>
  <mergeCells count="2">
    <mergeCell ref="AN1:AO1"/>
    <mergeCell ref="V88:X88"/>
  </mergeCells>
  <conditionalFormatting sqref="W20 AP25:AP51 W95:W134 W142:W1048576">
    <cfRule type="cellIs" dxfId="9" priority="47" operator="equal">
      <formula>5</formula>
    </cfRule>
    <cfRule type="cellIs" dxfId="8" priority="48" operator="equal">
      <formula>4</formula>
    </cfRule>
    <cfRule type="cellIs" dxfId="7" priority="49" operator="equal">
      <formula>3</formula>
    </cfRule>
    <cfRule type="cellIs" dxfId="6" priority="50" operator="equal">
      <formula>2</formula>
    </cfRule>
    <cfRule type="cellIs" dxfId="5" priority="51" operator="equal">
      <formula>1</formula>
    </cfRule>
  </conditionalFormatting>
  <conditionalFormatting sqref="AP1:AQ23">
    <cfRule type="cellIs" dxfId="4" priority="13" operator="equal">
      <formula>4</formula>
    </cfRule>
    <cfRule type="cellIs" dxfId="3" priority="14" operator="equal">
      <formula>3</formula>
    </cfRule>
    <cfRule type="cellIs" dxfId="2" priority="15" operator="equal">
      <formula>2</formula>
    </cfRule>
    <cfRule type="cellIs" dxfId="1" priority="16" operator="equal">
      <formula>1</formula>
    </cfRule>
    <cfRule type="cellIs" dxfId="0" priority="18" operator="equal">
      <formula>5</formula>
    </cfRule>
  </conditionalFormatting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Directions</vt:lpstr>
      <vt:lpstr>Overall</vt:lpstr>
      <vt:lpstr>by Unit</vt:lpstr>
      <vt:lpstr>by E.K.</vt:lpstr>
      <vt:lpstr>Analysis</vt:lpstr>
      <vt:lpstr>Analysis (E.K.)</vt:lpstr>
      <vt:lpstr>Grade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2023-04-19T11:09:30Z</dcterms:modified>
</cp:coreProperties>
</file>