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essional Learnin\Data Analysis\"/>
    </mc:Choice>
  </mc:AlternateContent>
  <bookViews>
    <workbookView xWindow="5775" yWindow="15" windowWidth="9720" windowHeight="5610" tabRatio="821"/>
  </bookViews>
  <sheets>
    <sheet name="Multiple Choice" sheetId="6" r:id="rId1"/>
    <sheet name="by Chapter" sheetId="2" r:id="rId2"/>
    <sheet name="Constructed Response" sheetId="22" r:id="rId3"/>
    <sheet name="MC Analysis" sheetId="7" r:id="rId4"/>
    <sheet name="Grade Calculation" sheetId="11" r:id="rId5"/>
    <sheet name="Graphs" sheetId="23" r:id="rId6"/>
  </sheets>
  <calcPr calcId="162913"/>
</workbook>
</file>

<file path=xl/calcChain.xml><?xml version="1.0" encoding="utf-8"?>
<calcChain xmlns="http://schemas.openxmlformats.org/spreadsheetml/2006/main">
  <c r="S51" i="11" l="1"/>
  <c r="S52" i="11"/>
  <c r="S53" i="11"/>
  <c r="N51" i="11"/>
  <c r="N52" i="11"/>
  <c r="N53" i="11"/>
  <c r="N54" i="11"/>
  <c r="N55" i="11"/>
  <c r="Q53" i="11"/>
  <c r="Q52" i="11"/>
  <c r="Q51" i="11"/>
  <c r="L55" i="11"/>
  <c r="L54" i="11"/>
  <c r="L53" i="11"/>
  <c r="L52" i="11"/>
  <c r="L51" i="11"/>
  <c r="O53" i="11" s="1"/>
  <c r="H29" i="11"/>
  <c r="H30" i="11"/>
  <c r="H31" i="11"/>
  <c r="H32" i="11"/>
  <c r="H33" i="11"/>
  <c r="H34" i="11"/>
  <c r="H3" i="11"/>
  <c r="H4" i="11"/>
  <c r="H5" i="11"/>
  <c r="H6" i="11"/>
  <c r="H7" i="11"/>
  <c r="H8" i="11"/>
  <c r="H9" i="11"/>
  <c r="H10" i="11"/>
  <c r="Q54" i="11" l="1"/>
  <c r="L56" i="11"/>
  <c r="T52" i="11"/>
  <c r="I29" i="11"/>
  <c r="I30" i="11"/>
  <c r="I31" i="11"/>
  <c r="I32" i="11"/>
  <c r="I33" i="11"/>
  <c r="Q41" i="11" s="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3" i="11"/>
  <c r="Q15" i="11" s="1"/>
  <c r="Q42" i="11" l="1"/>
  <c r="Q43" i="11"/>
  <c r="Q44" i="11" s="1"/>
  <c r="S42" i="11" s="1"/>
  <c r="Q17" i="11"/>
  <c r="Q16" i="11"/>
  <c r="Q18" i="11" l="1"/>
  <c r="S15" i="11" s="1"/>
  <c r="T16" i="11" s="1"/>
  <c r="S41" i="11"/>
  <c r="T42" i="11" s="1"/>
  <c r="S43" i="11"/>
  <c r="S16" i="11" l="1"/>
  <c r="S17" i="11"/>
  <c r="W43" i="7"/>
  <c r="U43" i="7"/>
  <c r="S43" i="7"/>
  <c r="Q43" i="7"/>
  <c r="O43" i="7"/>
  <c r="M43" i="7"/>
  <c r="K43" i="7"/>
  <c r="I43" i="7"/>
  <c r="I41" i="7"/>
  <c r="J41" i="7"/>
  <c r="K41" i="7" s="1"/>
  <c r="L41" i="7"/>
  <c r="M41" i="7" s="1"/>
  <c r="N41" i="7"/>
  <c r="O41" i="7" s="1"/>
  <c r="P41" i="7"/>
  <c r="Q41" i="7" s="1"/>
  <c r="R41" i="7"/>
  <c r="S41" i="7" s="1"/>
  <c r="T41" i="7"/>
  <c r="U41" i="7" s="1"/>
  <c r="V41" i="7"/>
  <c r="W41" i="7" s="1"/>
  <c r="G43" i="7"/>
  <c r="G41" i="7"/>
  <c r="E43" i="7"/>
  <c r="R43" i="7"/>
  <c r="V43" i="7"/>
  <c r="B25" i="7"/>
  <c r="D25" i="7"/>
  <c r="E25" i="7"/>
  <c r="F25" i="7"/>
  <c r="G25" i="7" s="1"/>
  <c r="H25" i="7"/>
  <c r="I25" i="7"/>
  <c r="J25" i="7"/>
  <c r="K25" i="7" s="1"/>
  <c r="L25" i="7"/>
  <c r="M25" i="7"/>
  <c r="N25" i="7"/>
  <c r="O25" i="7" s="1"/>
  <c r="P25" i="7"/>
  <c r="Q25" i="7"/>
  <c r="R25" i="7"/>
  <c r="S25" i="7" s="1"/>
  <c r="T25" i="7"/>
  <c r="U25" i="7"/>
  <c r="V25" i="7"/>
  <c r="W25" i="7" s="1"/>
  <c r="B26" i="7"/>
  <c r="D26" i="7"/>
  <c r="E26" i="7" s="1"/>
  <c r="F26" i="7"/>
  <c r="G26" i="7"/>
  <c r="H26" i="7"/>
  <c r="I26" i="7" s="1"/>
  <c r="J26" i="7"/>
  <c r="K26" i="7"/>
  <c r="L26" i="7"/>
  <c r="M26" i="7" s="1"/>
  <c r="N26" i="7"/>
  <c r="O26" i="7"/>
  <c r="P26" i="7"/>
  <c r="Q26" i="7" s="1"/>
  <c r="R26" i="7"/>
  <c r="S26" i="7"/>
  <c r="T26" i="7"/>
  <c r="U26" i="7" s="1"/>
  <c r="V26" i="7"/>
  <c r="W26" i="7"/>
  <c r="B27" i="7"/>
  <c r="D27" i="7"/>
  <c r="E27" i="7"/>
  <c r="F27" i="7"/>
  <c r="G27" i="7" s="1"/>
  <c r="H27" i="7"/>
  <c r="I27" i="7"/>
  <c r="J27" i="7"/>
  <c r="K27" i="7" s="1"/>
  <c r="L27" i="7"/>
  <c r="M27" i="7"/>
  <c r="N27" i="7"/>
  <c r="O27" i="7" s="1"/>
  <c r="P27" i="7"/>
  <c r="Q27" i="7"/>
  <c r="R27" i="7"/>
  <c r="S27" i="7" s="1"/>
  <c r="T27" i="7"/>
  <c r="U27" i="7"/>
  <c r="V27" i="7"/>
  <c r="W27" i="7" s="1"/>
  <c r="B28" i="7"/>
  <c r="D28" i="7"/>
  <c r="E28" i="7" s="1"/>
  <c r="F28" i="7"/>
  <c r="G28" i="7"/>
  <c r="H28" i="7"/>
  <c r="I28" i="7" s="1"/>
  <c r="J28" i="7"/>
  <c r="K28" i="7"/>
  <c r="L28" i="7"/>
  <c r="M28" i="7" s="1"/>
  <c r="N28" i="7"/>
  <c r="O28" i="7"/>
  <c r="P28" i="7"/>
  <c r="Q28" i="7" s="1"/>
  <c r="R28" i="7"/>
  <c r="S28" i="7"/>
  <c r="T28" i="7"/>
  <c r="U28" i="7" s="1"/>
  <c r="V28" i="7"/>
  <c r="W28" i="7"/>
  <c r="B29" i="7"/>
  <c r="D29" i="7"/>
  <c r="E29" i="7"/>
  <c r="F29" i="7"/>
  <c r="G29" i="7" s="1"/>
  <c r="H29" i="7"/>
  <c r="I29" i="7"/>
  <c r="J29" i="7"/>
  <c r="K29" i="7" s="1"/>
  <c r="L29" i="7"/>
  <c r="M29" i="7"/>
  <c r="N29" i="7"/>
  <c r="O29" i="7" s="1"/>
  <c r="P29" i="7"/>
  <c r="Q29" i="7"/>
  <c r="R29" i="7"/>
  <c r="S29" i="7" s="1"/>
  <c r="T29" i="7"/>
  <c r="U29" i="7"/>
  <c r="V29" i="7"/>
  <c r="W29" i="7" s="1"/>
  <c r="B30" i="7"/>
  <c r="D30" i="7"/>
  <c r="E30" i="7" s="1"/>
  <c r="F30" i="7"/>
  <c r="G30" i="7"/>
  <c r="H30" i="7"/>
  <c r="I30" i="7" s="1"/>
  <c r="J30" i="7"/>
  <c r="K30" i="7"/>
  <c r="L30" i="7"/>
  <c r="M30" i="7" s="1"/>
  <c r="N30" i="7"/>
  <c r="O30" i="7"/>
  <c r="P30" i="7"/>
  <c r="Q30" i="7" s="1"/>
  <c r="R30" i="7"/>
  <c r="S30" i="7"/>
  <c r="T30" i="7"/>
  <c r="U30" i="7" s="1"/>
  <c r="V30" i="7"/>
  <c r="W30" i="7"/>
  <c r="B31" i="7"/>
  <c r="D31" i="7"/>
  <c r="E31" i="7"/>
  <c r="F31" i="7"/>
  <c r="G31" i="7" s="1"/>
  <c r="H31" i="7"/>
  <c r="I31" i="7"/>
  <c r="J31" i="7"/>
  <c r="K31" i="7" s="1"/>
  <c r="L31" i="7"/>
  <c r="M31" i="7"/>
  <c r="N31" i="7"/>
  <c r="O31" i="7" s="1"/>
  <c r="P31" i="7"/>
  <c r="Q31" i="7"/>
  <c r="R31" i="7"/>
  <c r="S31" i="7" s="1"/>
  <c r="T31" i="7"/>
  <c r="U31" i="7"/>
  <c r="V31" i="7"/>
  <c r="W31" i="7" s="1"/>
  <c r="B32" i="7"/>
  <c r="D32" i="7"/>
  <c r="E32" i="7" s="1"/>
  <c r="F32" i="7"/>
  <c r="G32" i="7"/>
  <c r="H32" i="7"/>
  <c r="I32" i="7" s="1"/>
  <c r="J32" i="7"/>
  <c r="K32" i="7"/>
  <c r="L32" i="7"/>
  <c r="M32" i="7" s="1"/>
  <c r="N32" i="7"/>
  <c r="O32" i="7"/>
  <c r="P32" i="7"/>
  <c r="Q32" i="7" s="1"/>
  <c r="R32" i="7"/>
  <c r="S32" i="7"/>
  <c r="T32" i="7"/>
  <c r="U32" i="7" s="1"/>
  <c r="V32" i="7"/>
  <c r="W32" i="7"/>
  <c r="B33" i="7"/>
  <c r="D33" i="7"/>
  <c r="E33" i="7"/>
  <c r="F33" i="7"/>
  <c r="G33" i="7" s="1"/>
  <c r="H33" i="7"/>
  <c r="I33" i="7"/>
  <c r="J33" i="7"/>
  <c r="K33" i="7" s="1"/>
  <c r="L33" i="7"/>
  <c r="M33" i="7"/>
  <c r="N33" i="7"/>
  <c r="O33" i="7" s="1"/>
  <c r="P33" i="7"/>
  <c r="Q33" i="7"/>
  <c r="R33" i="7"/>
  <c r="S33" i="7" s="1"/>
  <c r="T33" i="7"/>
  <c r="U33" i="7"/>
  <c r="V33" i="7"/>
  <c r="W33" i="7" s="1"/>
  <c r="B34" i="7"/>
  <c r="D34" i="7"/>
  <c r="E34" i="7" s="1"/>
  <c r="F34" i="7"/>
  <c r="G34" i="7"/>
  <c r="H34" i="7"/>
  <c r="I34" i="7" s="1"/>
  <c r="J34" i="7"/>
  <c r="K34" i="7"/>
  <c r="L34" i="7"/>
  <c r="M34" i="7" s="1"/>
  <c r="N34" i="7"/>
  <c r="O34" i="7"/>
  <c r="P34" i="7"/>
  <c r="Q34" i="7" s="1"/>
  <c r="R34" i="7"/>
  <c r="S34" i="7"/>
  <c r="T34" i="7"/>
  <c r="U34" i="7" s="1"/>
  <c r="V34" i="7"/>
  <c r="W34" i="7"/>
  <c r="B35" i="7"/>
  <c r="D35" i="7"/>
  <c r="E35" i="7"/>
  <c r="F35" i="7"/>
  <c r="G35" i="7" s="1"/>
  <c r="H35" i="7"/>
  <c r="I35" i="7"/>
  <c r="J35" i="7"/>
  <c r="K35" i="7" s="1"/>
  <c r="L35" i="7"/>
  <c r="M35" i="7"/>
  <c r="N35" i="7"/>
  <c r="O35" i="7" s="1"/>
  <c r="P35" i="7"/>
  <c r="Q35" i="7"/>
  <c r="R35" i="7"/>
  <c r="S35" i="7" s="1"/>
  <c r="T35" i="7"/>
  <c r="U35" i="7"/>
  <c r="V35" i="7"/>
  <c r="W35" i="7" s="1"/>
  <c r="B36" i="7"/>
  <c r="D36" i="7"/>
  <c r="E36" i="7" s="1"/>
  <c r="F36" i="7"/>
  <c r="G36" i="7"/>
  <c r="H36" i="7"/>
  <c r="I36" i="7" s="1"/>
  <c r="J36" i="7"/>
  <c r="K36" i="7"/>
  <c r="L36" i="7"/>
  <c r="M36" i="7" s="1"/>
  <c r="N36" i="7"/>
  <c r="O36" i="7"/>
  <c r="P36" i="7"/>
  <c r="Q36" i="7" s="1"/>
  <c r="R36" i="7"/>
  <c r="S36" i="7"/>
  <c r="T36" i="7"/>
  <c r="U36" i="7" s="1"/>
  <c r="V36" i="7"/>
  <c r="W36" i="7"/>
  <c r="B37" i="7"/>
  <c r="D37" i="7"/>
  <c r="E37" i="7"/>
  <c r="F37" i="7"/>
  <c r="G37" i="7" s="1"/>
  <c r="H37" i="7"/>
  <c r="I37" i="7"/>
  <c r="J37" i="7"/>
  <c r="K37" i="7" s="1"/>
  <c r="L37" i="7"/>
  <c r="M37" i="7"/>
  <c r="N37" i="7"/>
  <c r="O37" i="7" s="1"/>
  <c r="P37" i="7"/>
  <c r="Q37" i="7"/>
  <c r="R37" i="7"/>
  <c r="S37" i="7" s="1"/>
  <c r="T37" i="7"/>
  <c r="U37" i="7"/>
  <c r="V37" i="7"/>
  <c r="W37" i="7" s="1"/>
  <c r="B38" i="7"/>
  <c r="D38" i="7"/>
  <c r="E38" i="7" s="1"/>
  <c r="F38" i="7"/>
  <c r="G38" i="7"/>
  <c r="H38" i="7"/>
  <c r="I38" i="7" s="1"/>
  <c r="J38" i="7"/>
  <c r="K38" i="7"/>
  <c r="L38" i="7"/>
  <c r="M38" i="7" s="1"/>
  <c r="N38" i="7"/>
  <c r="O38" i="7" s="1"/>
  <c r="P38" i="7"/>
  <c r="Q38" i="7" s="1"/>
  <c r="R38" i="7"/>
  <c r="S38" i="7"/>
  <c r="T38" i="7"/>
  <c r="U38" i="7" s="1"/>
  <c r="V38" i="7"/>
  <c r="W38" i="7" s="1"/>
  <c r="B39" i="7"/>
  <c r="D39" i="7"/>
  <c r="E39" i="7"/>
  <c r="F39" i="7"/>
  <c r="G39" i="7" s="1"/>
  <c r="H39" i="7"/>
  <c r="I39" i="7" s="1"/>
  <c r="J39" i="7"/>
  <c r="K39" i="7" s="1"/>
  <c r="L39" i="7"/>
  <c r="M39" i="7"/>
  <c r="N39" i="7"/>
  <c r="O39" i="7" s="1"/>
  <c r="P39" i="7"/>
  <c r="Q39" i="7" s="1"/>
  <c r="R39" i="7"/>
  <c r="S39" i="7" s="1"/>
  <c r="T39" i="7"/>
  <c r="U39" i="7"/>
  <c r="V39" i="7"/>
  <c r="W39" i="7" s="1"/>
  <c r="B40" i="7"/>
  <c r="D40" i="7"/>
  <c r="E40" i="7" s="1"/>
  <c r="F40" i="7"/>
  <c r="G40" i="7"/>
  <c r="H40" i="7"/>
  <c r="I40" i="7" s="1"/>
  <c r="J40" i="7"/>
  <c r="K40" i="7" s="1"/>
  <c r="L40" i="7"/>
  <c r="M40" i="7" s="1"/>
  <c r="N40" i="7"/>
  <c r="O40" i="7" s="1"/>
  <c r="P40" i="7"/>
  <c r="Q40" i="7" s="1"/>
  <c r="R40" i="7"/>
  <c r="S40" i="7" s="1"/>
  <c r="T40" i="7"/>
  <c r="U40" i="7" s="1"/>
  <c r="V40" i="7"/>
  <c r="W40" i="7" s="1"/>
  <c r="V24" i="7"/>
  <c r="T24" i="7"/>
  <c r="R24" i="7"/>
  <c r="W24" i="7"/>
  <c r="U24" i="7"/>
  <c r="S24" i="7"/>
  <c r="Q24" i="7"/>
  <c r="O24" i="7"/>
  <c r="M24" i="7"/>
  <c r="K24" i="7"/>
  <c r="I24" i="7"/>
  <c r="G24" i="7"/>
  <c r="F20" i="7"/>
  <c r="G20" i="7" s="1"/>
  <c r="H20" i="7"/>
  <c r="I20" i="7"/>
  <c r="J20" i="7"/>
  <c r="K20" i="7" s="1"/>
  <c r="L20" i="7"/>
  <c r="M20" i="7"/>
  <c r="N20" i="7"/>
  <c r="O20" i="7" s="1"/>
  <c r="P20" i="7"/>
  <c r="Q20" i="7"/>
  <c r="R20" i="7"/>
  <c r="S20" i="7" s="1"/>
  <c r="T20" i="7"/>
  <c r="U20" i="7"/>
  <c r="V20" i="7"/>
  <c r="W20" i="7" s="1"/>
  <c r="F8" i="7"/>
  <c r="G8" i="7" s="1"/>
  <c r="H8" i="7"/>
  <c r="I8" i="7"/>
  <c r="J8" i="7"/>
  <c r="K8" i="7" s="1"/>
  <c r="L8" i="7"/>
  <c r="M8" i="7"/>
  <c r="N8" i="7"/>
  <c r="O8" i="7" s="1"/>
  <c r="P8" i="7"/>
  <c r="Q8" i="7"/>
  <c r="R8" i="7"/>
  <c r="S8" i="7" s="1"/>
  <c r="T8" i="7"/>
  <c r="U8" i="7"/>
  <c r="V8" i="7"/>
  <c r="W8" i="7" s="1"/>
  <c r="F9" i="7"/>
  <c r="G9" i="7"/>
  <c r="H9" i="7"/>
  <c r="I9" i="7" s="1"/>
  <c r="J9" i="7"/>
  <c r="K9" i="7"/>
  <c r="L9" i="7"/>
  <c r="M9" i="7" s="1"/>
  <c r="N9" i="7"/>
  <c r="O9" i="7"/>
  <c r="P9" i="7"/>
  <c r="Q9" i="7" s="1"/>
  <c r="R9" i="7"/>
  <c r="S9" i="7"/>
  <c r="T9" i="7"/>
  <c r="U9" i="7" s="1"/>
  <c r="V9" i="7"/>
  <c r="W9" i="7"/>
  <c r="F10" i="7"/>
  <c r="G10" i="7" s="1"/>
  <c r="H10" i="7"/>
  <c r="I10" i="7"/>
  <c r="J10" i="7"/>
  <c r="K10" i="7" s="1"/>
  <c r="L10" i="7"/>
  <c r="M10" i="7"/>
  <c r="N10" i="7"/>
  <c r="O10" i="7" s="1"/>
  <c r="P10" i="7"/>
  <c r="Q10" i="7"/>
  <c r="R10" i="7"/>
  <c r="S10" i="7" s="1"/>
  <c r="T10" i="7"/>
  <c r="U10" i="7"/>
  <c r="V10" i="7"/>
  <c r="W10" i="7" s="1"/>
  <c r="F11" i="7"/>
  <c r="G11" i="7"/>
  <c r="H11" i="7"/>
  <c r="I11" i="7" s="1"/>
  <c r="J11" i="7"/>
  <c r="K11" i="7"/>
  <c r="L11" i="7"/>
  <c r="M11" i="7" s="1"/>
  <c r="N11" i="7"/>
  <c r="O11" i="7"/>
  <c r="P11" i="7"/>
  <c r="Q11" i="7" s="1"/>
  <c r="R11" i="7"/>
  <c r="S11" i="7"/>
  <c r="T11" i="7"/>
  <c r="U11" i="7" s="1"/>
  <c r="V11" i="7"/>
  <c r="W11" i="7"/>
  <c r="F12" i="7"/>
  <c r="G12" i="7" s="1"/>
  <c r="H12" i="7"/>
  <c r="I12" i="7"/>
  <c r="J12" i="7"/>
  <c r="K12" i="7" s="1"/>
  <c r="L12" i="7"/>
  <c r="M12" i="7"/>
  <c r="N12" i="7"/>
  <c r="O12" i="7" s="1"/>
  <c r="P12" i="7"/>
  <c r="Q12" i="7"/>
  <c r="R12" i="7"/>
  <c r="S12" i="7" s="1"/>
  <c r="T12" i="7"/>
  <c r="U12" i="7"/>
  <c r="V12" i="7"/>
  <c r="W12" i="7" s="1"/>
  <c r="F13" i="7"/>
  <c r="G13" i="7"/>
  <c r="H13" i="7"/>
  <c r="I13" i="7" s="1"/>
  <c r="J13" i="7"/>
  <c r="K13" i="7"/>
  <c r="L13" i="7"/>
  <c r="M13" i="7" s="1"/>
  <c r="N13" i="7"/>
  <c r="O13" i="7"/>
  <c r="P13" i="7"/>
  <c r="Q13" i="7" s="1"/>
  <c r="R13" i="7"/>
  <c r="S13" i="7"/>
  <c r="T13" i="7"/>
  <c r="U13" i="7" s="1"/>
  <c r="V13" i="7"/>
  <c r="W13" i="7"/>
  <c r="F14" i="7"/>
  <c r="G14" i="7" s="1"/>
  <c r="H14" i="7"/>
  <c r="I14" i="7"/>
  <c r="J14" i="7"/>
  <c r="K14" i="7" s="1"/>
  <c r="L14" i="7"/>
  <c r="M14" i="7"/>
  <c r="N14" i="7"/>
  <c r="O14" i="7" s="1"/>
  <c r="P14" i="7"/>
  <c r="Q14" i="7"/>
  <c r="R14" i="7"/>
  <c r="S14" i="7" s="1"/>
  <c r="T14" i="7"/>
  <c r="U14" i="7"/>
  <c r="V14" i="7"/>
  <c r="W14" i="7" s="1"/>
  <c r="F15" i="7"/>
  <c r="G15" i="7"/>
  <c r="H15" i="7"/>
  <c r="I15" i="7" s="1"/>
  <c r="J15" i="7"/>
  <c r="K15" i="7"/>
  <c r="L15" i="7"/>
  <c r="M15" i="7" s="1"/>
  <c r="N15" i="7"/>
  <c r="O15" i="7"/>
  <c r="P15" i="7"/>
  <c r="Q15" i="7" s="1"/>
  <c r="R15" i="7"/>
  <c r="S15" i="7"/>
  <c r="T15" i="7"/>
  <c r="U15" i="7" s="1"/>
  <c r="V15" i="7"/>
  <c r="W15" i="7"/>
  <c r="F16" i="7"/>
  <c r="G16" i="7" s="1"/>
  <c r="H16" i="7"/>
  <c r="I16" i="7"/>
  <c r="J16" i="7"/>
  <c r="K16" i="7" s="1"/>
  <c r="L16" i="7"/>
  <c r="M16" i="7"/>
  <c r="N16" i="7"/>
  <c r="O16" i="7" s="1"/>
  <c r="P16" i="7"/>
  <c r="Q16" i="7"/>
  <c r="R16" i="7"/>
  <c r="S16" i="7" s="1"/>
  <c r="T16" i="7"/>
  <c r="U16" i="7"/>
  <c r="V16" i="7"/>
  <c r="W16" i="7" s="1"/>
  <c r="F17" i="7"/>
  <c r="G17" i="7"/>
  <c r="H17" i="7"/>
  <c r="I17" i="7" s="1"/>
  <c r="J17" i="7"/>
  <c r="K17" i="7"/>
  <c r="L17" i="7"/>
  <c r="M17" i="7" s="1"/>
  <c r="N17" i="7"/>
  <c r="O17" i="7"/>
  <c r="P17" i="7"/>
  <c r="Q17" i="7" s="1"/>
  <c r="R17" i="7"/>
  <c r="S17" i="7"/>
  <c r="T17" i="7"/>
  <c r="U17" i="7" s="1"/>
  <c r="V17" i="7"/>
  <c r="W17" i="7"/>
  <c r="F18" i="7"/>
  <c r="G18" i="7" s="1"/>
  <c r="H18" i="7"/>
  <c r="I18" i="7"/>
  <c r="J18" i="7"/>
  <c r="K18" i="7" s="1"/>
  <c r="L18" i="7"/>
  <c r="M18" i="7"/>
  <c r="N18" i="7"/>
  <c r="O18" i="7" s="1"/>
  <c r="P18" i="7"/>
  <c r="Q18" i="7"/>
  <c r="R18" i="7"/>
  <c r="S18" i="7" s="1"/>
  <c r="T18" i="7"/>
  <c r="U18" i="7"/>
  <c r="V18" i="7"/>
  <c r="W18" i="7" s="1"/>
  <c r="F19" i="7"/>
  <c r="G19" i="7"/>
  <c r="H19" i="7"/>
  <c r="I19" i="7" s="1"/>
  <c r="J19" i="7"/>
  <c r="K19" i="7"/>
  <c r="L19" i="7"/>
  <c r="M19" i="7" s="1"/>
  <c r="N19" i="7"/>
  <c r="O19" i="7"/>
  <c r="P19" i="7"/>
  <c r="Q19" i="7" s="1"/>
  <c r="R19" i="7"/>
  <c r="S19" i="7"/>
  <c r="T19" i="7"/>
  <c r="U19" i="7" s="1"/>
  <c r="V19" i="7"/>
  <c r="W19" i="7"/>
  <c r="D8" i="7"/>
  <c r="D9" i="7"/>
  <c r="D10" i="7"/>
  <c r="D11" i="7"/>
  <c r="D12" i="7"/>
  <c r="D13" i="7"/>
  <c r="D14" i="7"/>
  <c r="D15" i="7"/>
  <c r="E15" i="7" s="1"/>
  <c r="D16" i="7"/>
  <c r="D17" i="7"/>
  <c r="D18" i="7"/>
  <c r="D19" i="7"/>
  <c r="D20" i="7"/>
  <c r="D41" i="7"/>
  <c r="E41" i="7"/>
  <c r="E24" i="7"/>
  <c r="E8" i="7"/>
  <c r="E9" i="7"/>
  <c r="E10" i="7"/>
  <c r="E11" i="7"/>
  <c r="E12" i="7"/>
  <c r="E13" i="7"/>
  <c r="E14" i="7"/>
  <c r="E16" i="7"/>
  <c r="E17" i="7"/>
  <c r="E18" i="7"/>
  <c r="E19" i="7"/>
  <c r="E20" i="7"/>
  <c r="B41" i="7"/>
  <c r="B24" i="7"/>
  <c r="V2" i="7"/>
  <c r="T2" i="7"/>
  <c r="R2" i="7"/>
  <c r="V1" i="7"/>
  <c r="T1" i="7"/>
  <c r="R1" i="7"/>
  <c r="P2" i="7"/>
  <c r="N2" i="7"/>
  <c r="L2" i="7"/>
  <c r="J2" i="7"/>
  <c r="H2" i="7"/>
  <c r="F2" i="7"/>
  <c r="D2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" i="7"/>
  <c r="C28" i="7" s="1"/>
  <c r="B1" i="7"/>
  <c r="K118" i="2"/>
  <c r="J118" i="2"/>
  <c r="I118" i="2"/>
  <c r="H118" i="2"/>
  <c r="G118" i="2"/>
  <c r="F118" i="2"/>
  <c r="E118" i="2"/>
  <c r="D118" i="2"/>
  <c r="C118" i="2"/>
  <c r="B118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11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110" i="2"/>
  <c r="A109" i="2"/>
  <c r="A108" i="2"/>
  <c r="A107" i="2"/>
  <c r="A106" i="2"/>
  <c r="A105" i="2"/>
  <c r="A104" i="2"/>
  <c r="A103" i="2"/>
  <c r="A102" i="2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9" i="11"/>
  <c r="B44" i="22"/>
  <c r="X44" i="22"/>
  <c r="Y44" i="22" s="1"/>
  <c r="T44" i="22"/>
  <c r="U44" i="22" s="1"/>
  <c r="R44" i="22"/>
  <c r="S44" i="22" s="1"/>
  <c r="P44" i="22"/>
  <c r="Q44" i="22" s="1"/>
  <c r="N44" i="22"/>
  <c r="O44" i="22" s="1"/>
  <c r="L44" i="22"/>
  <c r="M44" i="22" s="1"/>
  <c r="J44" i="22"/>
  <c r="K44" i="22" s="1"/>
  <c r="H44" i="22"/>
  <c r="I44" i="22" s="1"/>
  <c r="F44" i="22"/>
  <c r="G44" i="22" s="1"/>
  <c r="D44" i="22"/>
  <c r="E44" i="22" s="1"/>
  <c r="C44" i="22"/>
  <c r="C26" i="22"/>
  <c r="E26" i="22"/>
  <c r="G26" i="22"/>
  <c r="I26" i="22"/>
  <c r="K26" i="22"/>
  <c r="M26" i="22"/>
  <c r="O26" i="22"/>
  <c r="Q26" i="22"/>
  <c r="S26" i="22"/>
  <c r="U26" i="22"/>
  <c r="X26" i="22"/>
  <c r="C27" i="22"/>
  <c r="E27" i="22"/>
  <c r="G27" i="22"/>
  <c r="I27" i="22"/>
  <c r="K27" i="22"/>
  <c r="M27" i="22"/>
  <c r="O27" i="22"/>
  <c r="Q27" i="22"/>
  <c r="S27" i="22"/>
  <c r="U27" i="22"/>
  <c r="X27" i="22"/>
  <c r="C28" i="22"/>
  <c r="E28" i="22"/>
  <c r="G28" i="22"/>
  <c r="I28" i="22"/>
  <c r="K28" i="22"/>
  <c r="M28" i="22"/>
  <c r="O28" i="22"/>
  <c r="Q28" i="22"/>
  <c r="S28" i="22"/>
  <c r="U28" i="22"/>
  <c r="X28" i="22"/>
  <c r="C29" i="22"/>
  <c r="E29" i="22"/>
  <c r="G29" i="22"/>
  <c r="I29" i="22"/>
  <c r="K29" i="22"/>
  <c r="M29" i="22"/>
  <c r="O29" i="22"/>
  <c r="Q29" i="22"/>
  <c r="S29" i="22"/>
  <c r="U29" i="22"/>
  <c r="X29" i="22"/>
  <c r="C30" i="22"/>
  <c r="E30" i="22"/>
  <c r="G30" i="22"/>
  <c r="I30" i="22"/>
  <c r="K30" i="22"/>
  <c r="M30" i="22"/>
  <c r="O30" i="22"/>
  <c r="Q30" i="22"/>
  <c r="S30" i="22"/>
  <c r="U30" i="22"/>
  <c r="X30" i="22"/>
  <c r="C31" i="22"/>
  <c r="E31" i="22"/>
  <c r="G31" i="22"/>
  <c r="I31" i="22"/>
  <c r="K31" i="22"/>
  <c r="M31" i="22"/>
  <c r="O31" i="22"/>
  <c r="Q31" i="22"/>
  <c r="S31" i="22"/>
  <c r="U31" i="22"/>
  <c r="X31" i="22"/>
  <c r="C32" i="22"/>
  <c r="E32" i="22"/>
  <c r="G32" i="22"/>
  <c r="I32" i="22"/>
  <c r="K32" i="22"/>
  <c r="M32" i="22"/>
  <c r="O32" i="22"/>
  <c r="Q32" i="22"/>
  <c r="S32" i="22"/>
  <c r="U32" i="22"/>
  <c r="X32" i="22"/>
  <c r="C33" i="22"/>
  <c r="E33" i="22"/>
  <c r="G33" i="22"/>
  <c r="I33" i="22"/>
  <c r="K33" i="22"/>
  <c r="M33" i="22"/>
  <c r="O33" i="22"/>
  <c r="Q33" i="22"/>
  <c r="S33" i="22"/>
  <c r="U33" i="22"/>
  <c r="X33" i="22"/>
  <c r="C34" i="22"/>
  <c r="E34" i="22"/>
  <c r="G34" i="22"/>
  <c r="I34" i="22"/>
  <c r="K34" i="22"/>
  <c r="M34" i="22"/>
  <c r="O34" i="22"/>
  <c r="Q34" i="22"/>
  <c r="S34" i="22"/>
  <c r="U34" i="22"/>
  <c r="X34" i="22"/>
  <c r="C35" i="22"/>
  <c r="E35" i="22"/>
  <c r="G35" i="22"/>
  <c r="I35" i="22"/>
  <c r="K35" i="22"/>
  <c r="M35" i="22"/>
  <c r="O35" i="22"/>
  <c r="Q35" i="22"/>
  <c r="S35" i="22"/>
  <c r="U35" i="22"/>
  <c r="X35" i="22"/>
  <c r="C36" i="22"/>
  <c r="E36" i="22"/>
  <c r="G36" i="22"/>
  <c r="I36" i="22"/>
  <c r="K36" i="22"/>
  <c r="M36" i="22"/>
  <c r="O36" i="22"/>
  <c r="Q36" i="22"/>
  <c r="S36" i="22"/>
  <c r="U36" i="22"/>
  <c r="X36" i="22"/>
  <c r="C37" i="22"/>
  <c r="E37" i="22"/>
  <c r="G37" i="22"/>
  <c r="I37" i="22"/>
  <c r="K37" i="22"/>
  <c r="M37" i="22"/>
  <c r="O37" i="22"/>
  <c r="Q37" i="22"/>
  <c r="S37" i="22"/>
  <c r="U37" i="22"/>
  <c r="X37" i="22"/>
  <c r="C38" i="22"/>
  <c r="E38" i="22"/>
  <c r="G38" i="22"/>
  <c r="I38" i="22"/>
  <c r="K38" i="22"/>
  <c r="M38" i="22"/>
  <c r="O38" i="22"/>
  <c r="Q38" i="22"/>
  <c r="S38" i="22"/>
  <c r="U38" i="22"/>
  <c r="X38" i="22"/>
  <c r="C39" i="22"/>
  <c r="E39" i="22"/>
  <c r="G39" i="22"/>
  <c r="I39" i="22"/>
  <c r="K39" i="22"/>
  <c r="M39" i="22"/>
  <c r="O39" i="22"/>
  <c r="Q39" i="22"/>
  <c r="S39" i="22"/>
  <c r="U39" i="22"/>
  <c r="X39" i="22"/>
  <c r="C40" i="22"/>
  <c r="E40" i="22"/>
  <c r="G40" i="22"/>
  <c r="I40" i="22"/>
  <c r="K40" i="22"/>
  <c r="M40" i="22"/>
  <c r="O40" i="22"/>
  <c r="Q40" i="22"/>
  <c r="S40" i="22"/>
  <c r="U40" i="22"/>
  <c r="X40" i="22"/>
  <c r="C41" i="22"/>
  <c r="E41" i="22"/>
  <c r="G41" i="22"/>
  <c r="I41" i="22"/>
  <c r="K41" i="22"/>
  <c r="M41" i="22"/>
  <c r="O41" i="22"/>
  <c r="Q41" i="22"/>
  <c r="S41" i="22"/>
  <c r="U41" i="22"/>
  <c r="X41" i="22"/>
  <c r="C42" i="22"/>
  <c r="E42" i="22"/>
  <c r="G42" i="22"/>
  <c r="I42" i="22"/>
  <c r="K42" i="22"/>
  <c r="M42" i="22"/>
  <c r="O42" i="22"/>
  <c r="Q42" i="22"/>
  <c r="S42" i="22"/>
  <c r="U42" i="22"/>
  <c r="X42" i="22"/>
  <c r="X25" i="22"/>
  <c r="U25" i="22"/>
  <c r="S25" i="22"/>
  <c r="Q25" i="22"/>
  <c r="O25" i="22"/>
  <c r="M25" i="22"/>
  <c r="K25" i="22"/>
  <c r="I25" i="22"/>
  <c r="G25" i="22"/>
  <c r="E25" i="22"/>
  <c r="C25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B24" i="22"/>
  <c r="T22" i="22"/>
  <c r="U22" i="22" s="1"/>
  <c r="R22" i="22"/>
  <c r="S22" i="22" s="1"/>
  <c r="P22" i="22"/>
  <c r="Q22" i="22" s="1"/>
  <c r="N22" i="22"/>
  <c r="O22" i="22" s="1"/>
  <c r="L22" i="22"/>
  <c r="J22" i="22"/>
  <c r="H22" i="22"/>
  <c r="F22" i="22"/>
  <c r="G22" i="22" s="1"/>
  <c r="D22" i="22"/>
  <c r="E22" i="22" s="1"/>
  <c r="X4" i="22"/>
  <c r="X5" i="22"/>
  <c r="E5" i="11" s="1"/>
  <c r="X6" i="22"/>
  <c r="E6" i="11" s="1"/>
  <c r="X7" i="22"/>
  <c r="E7" i="11" s="1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3" i="22"/>
  <c r="E3" i="11" s="1"/>
  <c r="M22" i="22"/>
  <c r="K22" i="22"/>
  <c r="I22" i="22"/>
  <c r="E4" i="22"/>
  <c r="G4" i="22"/>
  <c r="I4" i="22"/>
  <c r="K4" i="22"/>
  <c r="M4" i="22"/>
  <c r="O4" i="22"/>
  <c r="Q4" i="22"/>
  <c r="S4" i="22"/>
  <c r="U4" i="22"/>
  <c r="E5" i="22"/>
  <c r="G5" i="22"/>
  <c r="I5" i="22"/>
  <c r="K5" i="22"/>
  <c r="M5" i="22"/>
  <c r="O5" i="22"/>
  <c r="Q5" i="22"/>
  <c r="S5" i="22"/>
  <c r="U5" i="22"/>
  <c r="E6" i="22"/>
  <c r="G6" i="22"/>
  <c r="I6" i="22"/>
  <c r="K6" i="22"/>
  <c r="M6" i="22"/>
  <c r="O6" i="22"/>
  <c r="Q6" i="22"/>
  <c r="S6" i="22"/>
  <c r="U6" i="22"/>
  <c r="E7" i="22"/>
  <c r="G7" i="22"/>
  <c r="I7" i="22"/>
  <c r="K7" i="22"/>
  <c r="M7" i="22"/>
  <c r="O7" i="22"/>
  <c r="Q7" i="22"/>
  <c r="S7" i="22"/>
  <c r="U7" i="22"/>
  <c r="E8" i="22"/>
  <c r="G8" i="22"/>
  <c r="I8" i="22"/>
  <c r="K8" i="22"/>
  <c r="M8" i="22"/>
  <c r="O8" i="22"/>
  <c r="Q8" i="22"/>
  <c r="S8" i="22"/>
  <c r="U8" i="22"/>
  <c r="E9" i="22"/>
  <c r="G9" i="22"/>
  <c r="I9" i="22"/>
  <c r="K9" i="22"/>
  <c r="M9" i="22"/>
  <c r="O9" i="22"/>
  <c r="Q9" i="22"/>
  <c r="S9" i="22"/>
  <c r="U9" i="22"/>
  <c r="E10" i="22"/>
  <c r="G10" i="22"/>
  <c r="I10" i="22"/>
  <c r="K10" i="22"/>
  <c r="M10" i="22"/>
  <c r="O10" i="22"/>
  <c r="Q10" i="22"/>
  <c r="S10" i="22"/>
  <c r="U10" i="22"/>
  <c r="E11" i="22"/>
  <c r="G11" i="22"/>
  <c r="I11" i="22"/>
  <c r="K11" i="22"/>
  <c r="M11" i="22"/>
  <c r="O11" i="22"/>
  <c r="Q11" i="22"/>
  <c r="S11" i="22"/>
  <c r="U11" i="22"/>
  <c r="E12" i="22"/>
  <c r="G12" i="22"/>
  <c r="I12" i="22"/>
  <c r="K12" i="22"/>
  <c r="M12" i="22"/>
  <c r="O12" i="22"/>
  <c r="Q12" i="22"/>
  <c r="S12" i="22"/>
  <c r="U12" i="22"/>
  <c r="E13" i="22"/>
  <c r="G13" i="22"/>
  <c r="I13" i="22"/>
  <c r="K13" i="22"/>
  <c r="M13" i="22"/>
  <c r="O13" i="22"/>
  <c r="Q13" i="22"/>
  <c r="S13" i="22"/>
  <c r="U13" i="22"/>
  <c r="E14" i="22"/>
  <c r="G14" i="22"/>
  <c r="I14" i="22"/>
  <c r="K14" i="22"/>
  <c r="M14" i="22"/>
  <c r="O14" i="22"/>
  <c r="Q14" i="22"/>
  <c r="S14" i="22"/>
  <c r="U14" i="22"/>
  <c r="E15" i="22"/>
  <c r="G15" i="22"/>
  <c r="I15" i="22"/>
  <c r="K15" i="22"/>
  <c r="M15" i="22"/>
  <c r="O15" i="22"/>
  <c r="Q15" i="22"/>
  <c r="S15" i="22"/>
  <c r="U15" i="22"/>
  <c r="E16" i="22"/>
  <c r="G16" i="22"/>
  <c r="I16" i="22"/>
  <c r="K16" i="22"/>
  <c r="M16" i="22"/>
  <c r="O16" i="22"/>
  <c r="Q16" i="22"/>
  <c r="S16" i="22"/>
  <c r="U16" i="22"/>
  <c r="E17" i="22"/>
  <c r="G17" i="22"/>
  <c r="I17" i="22"/>
  <c r="K17" i="22"/>
  <c r="M17" i="22"/>
  <c r="O17" i="22"/>
  <c r="Q17" i="22"/>
  <c r="S17" i="22"/>
  <c r="U17" i="22"/>
  <c r="E18" i="22"/>
  <c r="G18" i="22"/>
  <c r="I18" i="22"/>
  <c r="K18" i="22"/>
  <c r="M18" i="22"/>
  <c r="O18" i="22"/>
  <c r="Q18" i="22"/>
  <c r="S18" i="22"/>
  <c r="U18" i="22"/>
  <c r="E19" i="22"/>
  <c r="G19" i="22"/>
  <c r="I19" i="22"/>
  <c r="K19" i="22"/>
  <c r="M19" i="22"/>
  <c r="O19" i="22"/>
  <c r="Q19" i="22"/>
  <c r="S19" i="22"/>
  <c r="U19" i="22"/>
  <c r="E20" i="22"/>
  <c r="G20" i="22"/>
  <c r="I20" i="22"/>
  <c r="K20" i="22"/>
  <c r="M20" i="22"/>
  <c r="O20" i="22"/>
  <c r="Q20" i="22"/>
  <c r="S20" i="22"/>
  <c r="U20" i="22"/>
  <c r="U3" i="22"/>
  <c r="S3" i="22"/>
  <c r="Q3" i="22"/>
  <c r="O3" i="22"/>
  <c r="M3" i="22"/>
  <c r="K3" i="22"/>
  <c r="I3" i="22"/>
  <c r="G3" i="22"/>
  <c r="E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3" i="22"/>
  <c r="B22" i="22"/>
  <c r="C22" i="22" s="1"/>
  <c r="X1" i="22"/>
  <c r="F1" i="11" s="1"/>
  <c r="A4" i="22"/>
  <c r="A5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3" i="22"/>
  <c r="C8" i="7" l="1"/>
  <c r="C34" i="7"/>
  <c r="C27" i="7"/>
  <c r="C26" i="7"/>
  <c r="C43" i="7"/>
  <c r="C19" i="7"/>
  <c r="C15" i="7"/>
  <c r="C11" i="7"/>
  <c r="C7" i="7"/>
  <c r="C33" i="7"/>
  <c r="C32" i="7"/>
  <c r="C25" i="7"/>
  <c r="C16" i="7"/>
  <c r="C18" i="7"/>
  <c r="C14" i="7"/>
  <c r="C10" i="7"/>
  <c r="C24" i="7"/>
  <c r="C40" i="7"/>
  <c r="C38" i="7"/>
  <c r="C31" i="7"/>
  <c r="C30" i="7"/>
  <c r="C20" i="7"/>
  <c r="C12" i="7"/>
  <c r="C39" i="7"/>
  <c r="C35" i="7"/>
  <c r="C17" i="7"/>
  <c r="C13" i="7"/>
  <c r="C9" i="7"/>
  <c r="C41" i="7"/>
  <c r="C37" i="7"/>
  <c r="C36" i="7"/>
  <c r="C29" i="7"/>
  <c r="Y4" i="22"/>
  <c r="Y16" i="22"/>
  <c r="Y10" i="22"/>
  <c r="Y20" i="22"/>
  <c r="Y14" i="22"/>
  <c r="Y9" i="22"/>
  <c r="Y18" i="22"/>
  <c r="Y13" i="22"/>
  <c r="Y8" i="22"/>
  <c r="Y25" i="22"/>
  <c r="F3" i="11"/>
  <c r="F5" i="11"/>
  <c r="Y17" i="22"/>
  <c r="Y12" i="22"/>
  <c r="F31" i="11"/>
  <c r="F35" i="11"/>
  <c r="F39" i="11"/>
  <c r="F43" i="11"/>
  <c r="F29" i="11"/>
  <c r="F11" i="11"/>
  <c r="F15" i="11"/>
  <c r="F19" i="11"/>
  <c r="F32" i="11"/>
  <c r="F36" i="11"/>
  <c r="F40" i="11"/>
  <c r="F44" i="11"/>
  <c r="F8" i="11"/>
  <c r="F12" i="11"/>
  <c r="F16" i="11"/>
  <c r="F20" i="11"/>
  <c r="F33" i="11"/>
  <c r="F37" i="11"/>
  <c r="F41" i="11"/>
  <c r="F45" i="11"/>
  <c r="F9" i="11"/>
  <c r="F13" i="11"/>
  <c r="F17" i="11"/>
  <c r="F30" i="11"/>
  <c r="F34" i="11"/>
  <c r="F38" i="11"/>
  <c r="F42" i="11"/>
  <c r="F46" i="11"/>
  <c r="F10" i="11"/>
  <c r="F14" i="11"/>
  <c r="F18" i="11"/>
  <c r="F7" i="11"/>
  <c r="F6" i="11"/>
  <c r="Y19" i="22"/>
  <c r="Y15" i="22"/>
  <c r="Y11" i="22"/>
  <c r="Y42" i="22"/>
  <c r="Y41" i="22"/>
  <c r="Y40" i="22"/>
  <c r="Y39" i="22"/>
  <c r="Y38" i="22"/>
  <c r="Y37" i="22"/>
  <c r="Y36" i="22"/>
  <c r="Y35" i="22"/>
  <c r="Y34" i="22"/>
  <c r="Y33" i="22"/>
  <c r="Y32" i="22"/>
  <c r="Y31" i="22"/>
  <c r="Y30" i="22"/>
  <c r="Y29" i="22"/>
  <c r="Y28" i="22"/>
  <c r="Y27" i="22"/>
  <c r="Y26" i="22"/>
  <c r="Y3" i="22"/>
  <c r="Y6" i="22"/>
  <c r="Y7" i="22"/>
  <c r="Y5" i="22"/>
  <c r="E4" i="11"/>
  <c r="F4" i="11" s="1"/>
  <c r="X22" i="22"/>
  <c r="Y22" i="22" s="1"/>
  <c r="T43" i="7"/>
  <c r="AS3" i="6" l="1"/>
  <c r="AT3" i="6" s="1"/>
  <c r="AS4" i="6"/>
  <c r="AT4" i="6" s="1"/>
  <c r="AS5" i="6"/>
  <c r="AT5" i="6" s="1"/>
  <c r="AS6" i="6"/>
  <c r="AT6" i="6" s="1"/>
  <c r="AS7" i="6"/>
  <c r="AT7" i="6" s="1"/>
  <c r="AS8" i="6"/>
  <c r="AT8" i="6" s="1"/>
  <c r="AS9" i="6"/>
  <c r="AT9" i="6" s="1"/>
  <c r="AS10" i="6"/>
  <c r="AT10" i="6" s="1"/>
  <c r="AS11" i="6"/>
  <c r="AT11" i="6" s="1"/>
  <c r="AS12" i="6"/>
  <c r="AT12" i="6" s="1"/>
  <c r="AS13" i="6"/>
  <c r="AT13" i="6" s="1"/>
  <c r="AS14" i="6"/>
  <c r="AT14" i="6" s="1"/>
  <c r="AS15" i="6"/>
  <c r="AT15" i="6" s="1"/>
  <c r="AS16" i="6"/>
  <c r="AT16" i="6" s="1"/>
  <c r="AS17" i="6"/>
  <c r="AT17" i="6" s="1"/>
  <c r="AS18" i="6"/>
  <c r="AT18" i="6" s="1"/>
  <c r="AS19" i="6"/>
  <c r="AT19" i="6" s="1"/>
  <c r="AS20" i="6"/>
  <c r="AT20" i="6" s="1"/>
  <c r="AS21" i="6"/>
  <c r="AT21" i="6" s="1"/>
  <c r="AS22" i="6"/>
  <c r="AT22" i="6" s="1"/>
  <c r="AS23" i="6"/>
  <c r="AT23" i="6" s="1"/>
  <c r="AS24" i="6"/>
  <c r="AT24" i="6" s="1"/>
  <c r="AS25" i="6"/>
  <c r="AT25" i="6" s="1"/>
  <c r="AS26" i="6"/>
  <c r="AT26" i="6" s="1"/>
  <c r="AS27" i="6"/>
  <c r="AT27" i="6" s="1"/>
  <c r="AS28" i="6"/>
  <c r="AT28" i="6" s="1"/>
  <c r="AS29" i="6"/>
  <c r="AT29" i="6" s="1"/>
  <c r="AS30" i="6"/>
  <c r="AT30" i="6" s="1"/>
  <c r="AS31" i="6"/>
  <c r="AT31" i="6" s="1"/>
  <c r="AS32" i="6"/>
  <c r="AT32" i="6" s="1"/>
  <c r="AS33" i="6"/>
  <c r="AT33" i="6" s="1"/>
  <c r="AS34" i="6"/>
  <c r="AT34" i="6" s="1"/>
  <c r="AS35" i="6"/>
  <c r="AT35" i="6" s="1"/>
  <c r="AS36" i="6"/>
  <c r="AT36" i="6" s="1"/>
  <c r="AS37" i="6"/>
  <c r="AT37" i="6" s="1"/>
  <c r="AS38" i="6"/>
  <c r="AT38" i="6" s="1"/>
  <c r="AS2" i="6"/>
  <c r="AT2" i="6"/>
  <c r="AT1" i="6"/>
  <c r="AP41" i="6"/>
  <c r="A3" i="7" l="1"/>
  <c r="A4" i="7"/>
  <c r="A5" i="7"/>
  <c r="A7" i="7"/>
  <c r="A8" i="7"/>
  <c r="A9" i="7"/>
  <c r="A10" i="7"/>
  <c r="A11" i="7"/>
  <c r="A12" i="7"/>
  <c r="A13" i="7"/>
  <c r="F1" i="7" l="1"/>
  <c r="H1" i="7"/>
  <c r="D1" i="7"/>
  <c r="F149" i="2"/>
  <c r="F150" i="2"/>
  <c r="T21" i="6"/>
  <c r="U21" i="6" s="1"/>
  <c r="T22" i="6"/>
  <c r="U22" i="6" s="1"/>
  <c r="T23" i="6"/>
  <c r="U23" i="6" s="1"/>
  <c r="T24" i="6"/>
  <c r="U24" i="6" s="1"/>
  <c r="T25" i="6"/>
  <c r="U25" i="6" s="1"/>
  <c r="T26" i="6"/>
  <c r="U26" i="6" s="1"/>
  <c r="T27" i="6"/>
  <c r="U27" i="6" s="1"/>
  <c r="T28" i="6"/>
  <c r="U28" i="6" s="1"/>
  <c r="T29" i="6"/>
  <c r="U29" i="6" s="1"/>
  <c r="T30" i="6"/>
  <c r="U30" i="6" s="1"/>
  <c r="T31" i="6"/>
  <c r="U31" i="6" s="1"/>
  <c r="T32" i="6"/>
  <c r="U32" i="6" s="1"/>
  <c r="T33" i="6"/>
  <c r="U33" i="6" s="1"/>
  <c r="T34" i="6"/>
  <c r="U34" i="6" s="1"/>
  <c r="T35" i="6"/>
  <c r="U35" i="6" s="1"/>
  <c r="T36" i="6"/>
  <c r="U36" i="6" s="1"/>
  <c r="T37" i="6"/>
  <c r="U37" i="6" s="1"/>
  <c r="T38" i="6"/>
  <c r="U38" i="6" s="1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20" i="6"/>
  <c r="T20" i="6"/>
  <c r="U20" i="6" s="1"/>
  <c r="AR19" i="6"/>
  <c r="T19" i="6"/>
  <c r="U19" i="6" s="1"/>
  <c r="AR18" i="6"/>
  <c r="T18" i="6"/>
  <c r="U18" i="6" s="1"/>
  <c r="AR17" i="6"/>
  <c r="T17" i="6"/>
  <c r="U17" i="6" s="1"/>
  <c r="AR16" i="6"/>
  <c r="T16" i="6"/>
  <c r="U16" i="6" s="1"/>
  <c r="AR15" i="6"/>
  <c r="T15" i="6"/>
  <c r="U15" i="6" s="1"/>
  <c r="AR14" i="6"/>
  <c r="T14" i="6"/>
  <c r="U14" i="6" s="1"/>
  <c r="AR13" i="6"/>
  <c r="T13" i="6"/>
  <c r="U13" i="6" s="1"/>
  <c r="AR12" i="6"/>
  <c r="T12" i="6"/>
  <c r="U12" i="6" s="1"/>
  <c r="AR11" i="6"/>
  <c r="T11" i="6"/>
  <c r="U11" i="6" s="1"/>
  <c r="AR10" i="6"/>
  <c r="T10" i="6"/>
  <c r="U10" i="6" s="1"/>
  <c r="AR9" i="6"/>
  <c r="T9" i="6"/>
  <c r="U9" i="6" s="1"/>
  <c r="AR8" i="6"/>
  <c r="T8" i="6"/>
  <c r="U8" i="6" s="1"/>
  <c r="AR7" i="6"/>
  <c r="T7" i="6"/>
  <c r="U7" i="6" s="1"/>
  <c r="AR6" i="6"/>
  <c r="T6" i="6"/>
  <c r="U6" i="6" s="1"/>
  <c r="AR5" i="6"/>
  <c r="T5" i="6"/>
  <c r="U5" i="6" s="1"/>
  <c r="AR4" i="6"/>
  <c r="T4" i="6"/>
  <c r="U4" i="6" s="1"/>
  <c r="AR3" i="6"/>
  <c r="T3" i="6"/>
  <c r="U3" i="6" s="1"/>
  <c r="AR2" i="6"/>
  <c r="T2" i="6"/>
  <c r="U2" i="6" s="1"/>
  <c r="AR1" i="6"/>
  <c r="AS1" i="6" s="1"/>
  <c r="T1" i="6"/>
  <c r="U1" i="6" s="1"/>
  <c r="V38" i="6" l="1"/>
  <c r="AV38" i="6"/>
  <c r="V34" i="6"/>
  <c r="AV34" i="6"/>
  <c r="AV37" i="6"/>
  <c r="V37" i="6"/>
  <c r="AV33" i="6"/>
  <c r="V33" i="6"/>
  <c r="V36" i="6"/>
  <c r="AV36" i="6"/>
  <c r="V32" i="6"/>
  <c r="AV32" i="6"/>
  <c r="AV35" i="6"/>
  <c r="V35" i="6"/>
  <c r="V31" i="6"/>
  <c r="AV31" i="6"/>
  <c r="AV27" i="6"/>
  <c r="V27" i="6"/>
  <c r="V30" i="6"/>
  <c r="AV30" i="6"/>
  <c r="V26" i="6"/>
  <c r="AV26" i="6"/>
  <c r="V29" i="6"/>
  <c r="AV29" i="6"/>
  <c r="AV25" i="6"/>
  <c r="V25" i="6"/>
  <c r="AV21" i="6"/>
  <c r="V21" i="6"/>
  <c r="AV23" i="6"/>
  <c r="V23" i="6"/>
  <c r="V22" i="6"/>
  <c r="AV22" i="6"/>
  <c r="V28" i="6"/>
  <c r="AV28" i="6"/>
  <c r="V24" i="6"/>
  <c r="AV24" i="6"/>
  <c r="V11" i="6"/>
  <c r="AV11" i="6"/>
  <c r="AV13" i="6"/>
  <c r="V13" i="6"/>
  <c r="AV17" i="6"/>
  <c r="V17" i="6"/>
  <c r="V19" i="6"/>
  <c r="AV19" i="6"/>
  <c r="V15" i="6"/>
  <c r="AV15" i="6"/>
  <c r="V12" i="6"/>
  <c r="AV12" i="6"/>
  <c r="V14" i="6"/>
  <c r="AV14" i="6"/>
  <c r="V16" i="6"/>
  <c r="AV16" i="6"/>
  <c r="V18" i="6"/>
  <c r="AV18" i="6"/>
  <c r="V20" i="6"/>
  <c r="AV20" i="6"/>
  <c r="V10" i="6"/>
  <c r="AV10" i="6"/>
  <c r="V5" i="6"/>
  <c r="AV5" i="6"/>
  <c r="AV7" i="6"/>
  <c r="V7" i="6"/>
  <c r="V9" i="6"/>
  <c r="AV9" i="6"/>
  <c r="AV3" i="6"/>
  <c r="V3" i="6"/>
  <c r="V2" i="6"/>
  <c r="AV2" i="6"/>
  <c r="V4" i="6"/>
  <c r="AV4" i="6"/>
  <c r="V6" i="6"/>
  <c r="AV6" i="6"/>
  <c r="V8" i="6"/>
  <c r="AV8" i="6"/>
  <c r="AV1" i="6"/>
  <c r="V1" i="6"/>
  <c r="N1" i="7" l="1"/>
  <c r="C150" i="2"/>
  <c r="D150" i="2"/>
  <c r="A41" i="7" l="1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0" i="7"/>
  <c r="A20" i="11" s="1"/>
  <c r="A19" i="7"/>
  <c r="A18" i="7"/>
  <c r="A17" i="7"/>
  <c r="A16" i="7"/>
  <c r="A15" i="7"/>
  <c r="A14" i="7"/>
  <c r="A6" i="7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P24" i="7" s="1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N24" i="7" s="1"/>
  <c r="E149" i="2"/>
  <c r="E150" i="2"/>
  <c r="D149" i="2"/>
  <c r="C149" i="2"/>
  <c r="F155" i="2"/>
  <c r="F154" i="2"/>
  <c r="F153" i="2"/>
  <c r="F152" i="2"/>
  <c r="F151" i="2"/>
  <c r="F148" i="2"/>
  <c r="F147" i="2"/>
  <c r="F146" i="2"/>
  <c r="F145" i="2"/>
  <c r="F144" i="2"/>
  <c r="F143" i="2"/>
  <c r="F142" i="2"/>
  <c r="F141" i="2"/>
  <c r="F140" i="2"/>
  <c r="F139" i="2"/>
  <c r="F138" i="2"/>
  <c r="L24" i="7" s="1"/>
  <c r="E155" i="2"/>
  <c r="E154" i="2"/>
  <c r="E153" i="2"/>
  <c r="E152" i="2"/>
  <c r="E151" i="2"/>
  <c r="E148" i="2"/>
  <c r="E147" i="2"/>
  <c r="E146" i="2"/>
  <c r="E145" i="2"/>
  <c r="E144" i="2"/>
  <c r="E143" i="2"/>
  <c r="E142" i="2"/>
  <c r="E141" i="2"/>
  <c r="E140" i="2"/>
  <c r="E139" i="2"/>
  <c r="E138" i="2"/>
  <c r="J24" i="7" s="1"/>
  <c r="D155" i="2"/>
  <c r="H41" i="7" s="1"/>
  <c r="D154" i="2"/>
  <c r="D153" i="2"/>
  <c r="D152" i="2"/>
  <c r="D151" i="2"/>
  <c r="D148" i="2"/>
  <c r="D147" i="2"/>
  <c r="D146" i="2"/>
  <c r="D145" i="2"/>
  <c r="D144" i="2"/>
  <c r="D143" i="2"/>
  <c r="D142" i="2"/>
  <c r="D141" i="2"/>
  <c r="D140" i="2"/>
  <c r="D139" i="2"/>
  <c r="D138" i="2"/>
  <c r="C155" i="2"/>
  <c r="F41" i="7" s="1"/>
  <c r="C154" i="2"/>
  <c r="C153" i="2"/>
  <c r="C152" i="2"/>
  <c r="C151" i="2"/>
  <c r="C148" i="2"/>
  <c r="C147" i="2"/>
  <c r="C146" i="2"/>
  <c r="C145" i="2"/>
  <c r="C144" i="2"/>
  <c r="C143" i="2"/>
  <c r="C142" i="2"/>
  <c r="C141" i="2"/>
  <c r="C140" i="2"/>
  <c r="C139" i="2"/>
  <c r="C138" i="2"/>
  <c r="F24" i="7" s="1"/>
  <c r="B140" i="2"/>
  <c r="B141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39" i="2"/>
  <c r="B138" i="2"/>
  <c r="D24" i="7" s="1"/>
  <c r="AA101" i="2"/>
  <c r="A141" i="2" s="1"/>
  <c r="K136" i="2"/>
  <c r="K135" i="2"/>
  <c r="K134" i="2"/>
  <c r="K133" i="2"/>
  <c r="K132" i="2"/>
  <c r="K131" i="2"/>
  <c r="J136" i="2"/>
  <c r="J135" i="2"/>
  <c r="J134" i="2"/>
  <c r="J133" i="2"/>
  <c r="J132" i="2"/>
  <c r="J131" i="2"/>
  <c r="I136" i="2"/>
  <c r="I135" i="2"/>
  <c r="I134" i="2"/>
  <c r="I133" i="2"/>
  <c r="I132" i="2"/>
  <c r="I131" i="2"/>
  <c r="H136" i="2"/>
  <c r="H135" i="2"/>
  <c r="H134" i="2"/>
  <c r="H133" i="2"/>
  <c r="H132" i="2"/>
  <c r="H131" i="2"/>
  <c r="G136" i="2"/>
  <c r="G135" i="2"/>
  <c r="G134" i="2"/>
  <c r="G133" i="2"/>
  <c r="G132" i="2"/>
  <c r="G131" i="2"/>
  <c r="F136" i="2"/>
  <c r="F135" i="2"/>
  <c r="F134" i="2"/>
  <c r="F133" i="2"/>
  <c r="F132" i="2"/>
  <c r="F131" i="2"/>
  <c r="E136" i="2"/>
  <c r="E135" i="2"/>
  <c r="E134" i="2"/>
  <c r="E133" i="2"/>
  <c r="E132" i="2"/>
  <c r="E131" i="2"/>
  <c r="D136" i="2"/>
  <c r="D135" i="2"/>
  <c r="D134" i="2"/>
  <c r="D133" i="2"/>
  <c r="D132" i="2"/>
  <c r="D131" i="2"/>
  <c r="C136" i="2"/>
  <c r="C135" i="2"/>
  <c r="C134" i="2"/>
  <c r="C133" i="2"/>
  <c r="C132" i="2"/>
  <c r="C131" i="2"/>
  <c r="B136" i="2"/>
  <c r="B135" i="2"/>
  <c r="B134" i="2"/>
  <c r="B133" i="2"/>
  <c r="B132" i="2"/>
  <c r="B131" i="2"/>
  <c r="AM101" i="2"/>
  <c r="A153" i="2" s="1"/>
  <c r="X60" i="6"/>
  <c r="A40" i="22" s="1"/>
  <c r="AM41" i="6"/>
  <c r="F43" i="7" l="1"/>
  <c r="A19" i="11"/>
  <c r="J43" i="7"/>
  <c r="L43" i="7"/>
  <c r="N43" i="7"/>
  <c r="P43" i="7"/>
  <c r="A29" i="11"/>
  <c r="A31" i="11"/>
  <c r="A33" i="11"/>
  <c r="A35" i="11"/>
  <c r="A37" i="11"/>
  <c r="A39" i="11"/>
  <c r="A41" i="11"/>
  <c r="A43" i="11"/>
  <c r="A45" i="11"/>
  <c r="Y60" i="6"/>
  <c r="B44" i="11" s="1"/>
  <c r="C44" i="11" s="1"/>
  <c r="H44" i="11" s="1"/>
  <c r="J44" i="11" s="1"/>
  <c r="A30" i="11"/>
  <c r="A32" i="11"/>
  <c r="A34" i="11"/>
  <c r="A36" i="11"/>
  <c r="A38" i="11"/>
  <c r="A40" i="11"/>
  <c r="A42" i="11"/>
  <c r="A44" i="11"/>
  <c r="A46" i="11"/>
  <c r="A5" i="11"/>
  <c r="A7" i="11"/>
  <c r="A9" i="11"/>
  <c r="A11" i="11"/>
  <c r="A13" i="11"/>
  <c r="A15" i="11"/>
  <c r="A17" i="11"/>
  <c r="A4" i="11"/>
  <c r="A6" i="11"/>
  <c r="A8" i="11"/>
  <c r="A10" i="11"/>
  <c r="A12" i="11"/>
  <c r="A14" i="11"/>
  <c r="A16" i="11"/>
  <c r="A18" i="11"/>
  <c r="H24" i="7"/>
  <c r="Q41" i="6"/>
  <c r="B43" i="7" l="1"/>
  <c r="D43" i="7"/>
  <c r="H43" i="7"/>
  <c r="C101" i="2"/>
  <c r="A121" i="2" s="1"/>
  <c r="D101" i="2"/>
  <c r="A122" i="2" s="1"/>
  <c r="E101" i="2"/>
  <c r="A123" i="2" s="1"/>
  <c r="F101" i="2"/>
  <c r="A124" i="2" s="1"/>
  <c r="G101" i="2"/>
  <c r="A125" i="2" s="1"/>
  <c r="H101" i="2"/>
  <c r="A126" i="2" s="1"/>
  <c r="I101" i="2"/>
  <c r="A127" i="2" s="1"/>
  <c r="J101" i="2"/>
  <c r="A128" i="2" s="1"/>
  <c r="K101" i="2"/>
  <c r="A129" i="2" s="1"/>
  <c r="L101" i="2"/>
  <c r="A130" i="2" s="1"/>
  <c r="M101" i="2"/>
  <c r="A131" i="2" s="1"/>
  <c r="N101" i="2"/>
  <c r="A132" i="2" s="1"/>
  <c r="O101" i="2"/>
  <c r="A133" i="2" s="1"/>
  <c r="P101" i="2"/>
  <c r="A134" i="2" s="1"/>
  <c r="Q101" i="2"/>
  <c r="A135" i="2" s="1"/>
  <c r="R101" i="2"/>
  <c r="A136" i="2" s="1"/>
  <c r="S101" i="2"/>
  <c r="T101" i="2"/>
  <c r="U101" i="2"/>
  <c r="V101" i="2"/>
  <c r="W101" i="2"/>
  <c r="X101" i="2"/>
  <c r="A138" i="2" s="1"/>
  <c r="Y101" i="2"/>
  <c r="A139" i="2" s="1"/>
  <c r="Z101" i="2"/>
  <c r="A140" i="2" s="1"/>
  <c r="AB101" i="2"/>
  <c r="A142" i="2" s="1"/>
  <c r="AC101" i="2"/>
  <c r="A143" i="2" s="1"/>
  <c r="AD101" i="2"/>
  <c r="A144" i="2" s="1"/>
  <c r="AE101" i="2"/>
  <c r="A145" i="2" s="1"/>
  <c r="AF101" i="2"/>
  <c r="A146" i="2" s="1"/>
  <c r="AG101" i="2"/>
  <c r="A147" i="2" s="1"/>
  <c r="AH101" i="2"/>
  <c r="A148" i="2" s="1"/>
  <c r="AI101" i="2"/>
  <c r="A149" i="2" s="1"/>
  <c r="AJ101" i="2"/>
  <c r="A150" i="2" s="1"/>
  <c r="AK101" i="2"/>
  <c r="A151" i="2" s="1"/>
  <c r="AL101" i="2"/>
  <c r="A152" i="2" s="1"/>
  <c r="AN101" i="2"/>
  <c r="A154" i="2" s="1"/>
  <c r="AO101" i="2"/>
  <c r="A155" i="2" s="1"/>
  <c r="B101" i="2"/>
  <c r="A120" i="2" s="1"/>
  <c r="A101" i="2"/>
  <c r="A119" i="2" s="1"/>
  <c r="A62" i="6"/>
  <c r="A61" i="6"/>
  <c r="X62" i="6"/>
  <c r="A42" i="22" s="1"/>
  <c r="X61" i="6"/>
  <c r="A41" i="22" s="1"/>
  <c r="A60" i="6"/>
  <c r="X59" i="6"/>
  <c r="A39" i="22" s="1"/>
  <c r="A59" i="6"/>
  <c r="X58" i="6"/>
  <c r="A38" i="22" s="1"/>
  <c r="A58" i="6"/>
  <c r="X57" i="6"/>
  <c r="A37" i="22" s="1"/>
  <c r="A57" i="6"/>
  <c r="X56" i="6"/>
  <c r="A36" i="22" s="1"/>
  <c r="A56" i="6"/>
  <c r="X55" i="6"/>
  <c r="A35" i="22" s="1"/>
  <c r="A55" i="6"/>
  <c r="X54" i="6"/>
  <c r="A34" i="22" s="1"/>
  <c r="A54" i="6"/>
  <c r="X53" i="6"/>
  <c r="A33" i="22" s="1"/>
  <c r="A53" i="6"/>
  <c r="X52" i="6"/>
  <c r="A32" i="22" s="1"/>
  <c r="A52" i="6"/>
  <c r="X51" i="6"/>
  <c r="A31" i="22" s="1"/>
  <c r="A51" i="6"/>
  <c r="X50" i="6"/>
  <c r="A30" i="22" s="1"/>
  <c r="A50" i="6"/>
  <c r="X49" i="6"/>
  <c r="A29" i="22" s="1"/>
  <c r="A49" i="6"/>
  <c r="X48" i="6"/>
  <c r="A28" i="22" s="1"/>
  <c r="A48" i="6"/>
  <c r="A6" i="22" s="1"/>
  <c r="X47" i="6"/>
  <c r="A27" i="22" s="1"/>
  <c r="A47" i="6"/>
  <c r="X46" i="6"/>
  <c r="A26" i="22" s="1"/>
  <c r="A46" i="6"/>
  <c r="X45" i="6"/>
  <c r="A25" i="22" s="1"/>
  <c r="A45" i="6"/>
  <c r="AO41" i="6"/>
  <c r="AN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R41" i="6"/>
  <c r="B62" i="6" s="1"/>
  <c r="B20" i="11" s="1"/>
  <c r="C20" i="11" s="1"/>
  <c r="H20" i="11" s="1"/>
  <c r="J20" i="11" s="1"/>
  <c r="B61" i="6"/>
  <c r="B19" i="11" s="1"/>
  <c r="C19" i="11" s="1"/>
  <c r="H19" i="11" s="1"/>
  <c r="J19" i="11" s="1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Y47" i="6" l="1"/>
  <c r="B31" i="11" s="1"/>
  <c r="C31" i="11" s="1"/>
  <c r="J31" i="11" s="1"/>
  <c r="Y51" i="6"/>
  <c r="B35" i="11" s="1"/>
  <c r="C35" i="11" s="1"/>
  <c r="H35" i="11" s="1"/>
  <c r="J35" i="11" s="1"/>
  <c r="Y46" i="6"/>
  <c r="B30" i="11" s="1"/>
  <c r="C30" i="11" s="1"/>
  <c r="J30" i="11" s="1"/>
  <c r="Y48" i="6"/>
  <c r="B32" i="11" s="1"/>
  <c r="C32" i="11" s="1"/>
  <c r="J32" i="11" s="1"/>
  <c r="Y50" i="6"/>
  <c r="B34" i="11" s="1"/>
  <c r="C34" i="11" s="1"/>
  <c r="J34" i="11" s="1"/>
  <c r="Y52" i="6"/>
  <c r="B36" i="11" s="1"/>
  <c r="C36" i="11" s="1"/>
  <c r="H36" i="11" s="1"/>
  <c r="J36" i="11" s="1"/>
  <c r="Y54" i="6"/>
  <c r="B38" i="11" s="1"/>
  <c r="C38" i="11" s="1"/>
  <c r="H38" i="11" s="1"/>
  <c r="J38" i="11" s="1"/>
  <c r="Y56" i="6"/>
  <c r="B40" i="11" s="1"/>
  <c r="C40" i="11" s="1"/>
  <c r="H40" i="11" s="1"/>
  <c r="J40" i="11" s="1"/>
  <c r="Y58" i="6"/>
  <c r="B42" i="11" s="1"/>
  <c r="C42" i="11" s="1"/>
  <c r="H42" i="11" s="1"/>
  <c r="J42" i="11" s="1"/>
  <c r="Y61" i="6"/>
  <c r="B45" i="11" s="1"/>
  <c r="C45" i="11" s="1"/>
  <c r="H45" i="11" s="1"/>
  <c r="J45" i="11" s="1"/>
  <c r="Y49" i="6"/>
  <c r="B33" i="11" s="1"/>
  <c r="C33" i="11" s="1"/>
  <c r="J33" i="11" s="1"/>
  <c r="Y53" i="6"/>
  <c r="B37" i="11" s="1"/>
  <c r="C37" i="11" s="1"/>
  <c r="H37" i="11" s="1"/>
  <c r="J37" i="11" s="1"/>
  <c r="Y55" i="6"/>
  <c r="B39" i="11" s="1"/>
  <c r="C39" i="11" s="1"/>
  <c r="H39" i="11" s="1"/>
  <c r="J39" i="11" s="1"/>
  <c r="Y57" i="6"/>
  <c r="B41" i="11" s="1"/>
  <c r="C41" i="11" s="1"/>
  <c r="H41" i="11" s="1"/>
  <c r="J41" i="11" s="1"/>
  <c r="Y59" i="6"/>
  <c r="B43" i="11" s="1"/>
  <c r="C43" i="11" s="1"/>
  <c r="H43" i="11" s="1"/>
  <c r="J43" i="11" s="1"/>
  <c r="Y62" i="6"/>
  <c r="B46" i="11" s="1"/>
  <c r="C46" i="11" s="1"/>
  <c r="H46" i="11" s="1"/>
  <c r="J46" i="11" s="1"/>
  <c r="B46" i="6"/>
  <c r="B48" i="6"/>
  <c r="B50" i="6"/>
  <c r="B8" i="11" s="1"/>
  <c r="C8" i="11" s="1"/>
  <c r="J8" i="11" s="1"/>
  <c r="B52" i="6"/>
  <c r="B10" i="11" s="1"/>
  <c r="C10" i="11" s="1"/>
  <c r="J10" i="11" s="1"/>
  <c r="B54" i="6"/>
  <c r="B12" i="11" s="1"/>
  <c r="C12" i="11" s="1"/>
  <c r="H12" i="11" s="1"/>
  <c r="J12" i="11" s="1"/>
  <c r="B56" i="6"/>
  <c r="B14" i="11" s="1"/>
  <c r="C14" i="11" s="1"/>
  <c r="H14" i="11" s="1"/>
  <c r="J14" i="11" s="1"/>
  <c r="B58" i="6"/>
  <c r="B16" i="11" s="1"/>
  <c r="C16" i="11" s="1"/>
  <c r="H16" i="11" s="1"/>
  <c r="J16" i="11" s="1"/>
  <c r="B60" i="6"/>
  <c r="B18" i="11" s="1"/>
  <c r="C18" i="11" s="1"/>
  <c r="H18" i="11" s="1"/>
  <c r="J18" i="11" s="1"/>
  <c r="B45" i="6"/>
  <c r="B3" i="7" s="1"/>
  <c r="C3" i="7" s="1"/>
  <c r="B47" i="6"/>
  <c r="B49" i="6"/>
  <c r="B7" i="11" s="1"/>
  <c r="C7" i="11" s="1"/>
  <c r="J7" i="11" s="1"/>
  <c r="B51" i="6"/>
  <c r="B9" i="11" s="1"/>
  <c r="C9" i="11" s="1"/>
  <c r="J9" i="11" s="1"/>
  <c r="B53" i="6"/>
  <c r="B11" i="11" s="1"/>
  <c r="C11" i="11" s="1"/>
  <c r="H11" i="11" s="1"/>
  <c r="J11" i="11" s="1"/>
  <c r="B55" i="6"/>
  <c r="B13" i="11" s="1"/>
  <c r="C13" i="11" s="1"/>
  <c r="H13" i="11" s="1"/>
  <c r="J13" i="11" s="1"/>
  <c r="B57" i="6"/>
  <c r="B15" i="11" s="1"/>
  <c r="C15" i="11" s="1"/>
  <c r="H15" i="11" s="1"/>
  <c r="J15" i="11" s="1"/>
  <c r="B59" i="6"/>
  <c r="B17" i="11" s="1"/>
  <c r="C17" i="11" s="1"/>
  <c r="H17" i="11" s="1"/>
  <c r="J17" i="11" s="1"/>
  <c r="Y45" i="6"/>
  <c r="B29" i="11" s="1"/>
  <c r="C29" i="11" s="1"/>
  <c r="J29" i="11" s="1"/>
  <c r="L41" i="11" l="1"/>
  <c r="L45" i="11"/>
  <c r="L43" i="11"/>
  <c r="L44" i="11"/>
  <c r="L42" i="11"/>
  <c r="B6" i="11"/>
  <c r="B6" i="7"/>
  <c r="C6" i="7" s="1"/>
  <c r="B5" i="11"/>
  <c r="C5" i="11" s="1"/>
  <c r="J5" i="11" s="1"/>
  <c r="B5" i="7"/>
  <c r="C5" i="7" s="1"/>
  <c r="B4" i="11"/>
  <c r="C4" i="11" s="1"/>
  <c r="J4" i="11" s="1"/>
  <c r="B4" i="7"/>
  <c r="C4" i="7" s="1"/>
  <c r="B3" i="11"/>
  <c r="C3" i="11" s="1"/>
  <c r="J3" i="11" s="1"/>
  <c r="P1" i="7"/>
  <c r="L1" i="7"/>
  <c r="J1" i="7"/>
  <c r="L46" i="11" l="1"/>
  <c r="N42" i="11" s="1"/>
  <c r="C6" i="11"/>
  <c r="J6" i="11" l="1"/>
  <c r="L15" i="11" s="1"/>
  <c r="L18" i="11"/>
  <c r="L16" i="11"/>
  <c r="N41" i="11"/>
  <c r="N45" i="11"/>
  <c r="N43" i="11"/>
  <c r="N44" i="11"/>
  <c r="I120" i="2"/>
  <c r="R4" i="7" s="1"/>
  <c r="S4" i="7" s="1"/>
  <c r="I121" i="2"/>
  <c r="R5" i="7" s="1"/>
  <c r="S5" i="7" s="1"/>
  <c r="I122" i="2"/>
  <c r="R6" i="7" s="1"/>
  <c r="S6" i="7" s="1"/>
  <c r="I123" i="2"/>
  <c r="R7" i="7" s="1"/>
  <c r="S7" i="7" s="1"/>
  <c r="I124" i="2"/>
  <c r="I125" i="2"/>
  <c r="I126" i="2"/>
  <c r="I127" i="2"/>
  <c r="I128" i="2"/>
  <c r="I129" i="2"/>
  <c r="I130" i="2"/>
  <c r="J120" i="2"/>
  <c r="T4" i="7" s="1"/>
  <c r="U4" i="7" s="1"/>
  <c r="J121" i="2"/>
  <c r="T5" i="7" s="1"/>
  <c r="U5" i="7" s="1"/>
  <c r="J122" i="2"/>
  <c r="T6" i="7" s="1"/>
  <c r="U6" i="7" s="1"/>
  <c r="J123" i="2"/>
  <c r="T7" i="7" s="1"/>
  <c r="U7" i="7" s="1"/>
  <c r="J124" i="2"/>
  <c r="J125" i="2"/>
  <c r="J126" i="2"/>
  <c r="J127" i="2"/>
  <c r="J128" i="2"/>
  <c r="J129" i="2"/>
  <c r="J130" i="2"/>
  <c r="K120" i="2"/>
  <c r="V4" i="7" s="1"/>
  <c r="W4" i="7" s="1"/>
  <c r="K121" i="2"/>
  <c r="V5" i="7" s="1"/>
  <c r="W5" i="7" s="1"/>
  <c r="K122" i="2"/>
  <c r="V6" i="7" s="1"/>
  <c r="W6" i="7" s="1"/>
  <c r="K123" i="2"/>
  <c r="V7" i="7" s="1"/>
  <c r="W7" i="7" s="1"/>
  <c r="K124" i="2"/>
  <c r="K125" i="2"/>
  <c r="K126" i="2"/>
  <c r="K127" i="2"/>
  <c r="K128" i="2"/>
  <c r="K129" i="2"/>
  <c r="K130" i="2"/>
  <c r="K119" i="2"/>
  <c r="V3" i="7" s="1"/>
  <c r="J119" i="2"/>
  <c r="T3" i="7" s="1"/>
  <c r="I119" i="2"/>
  <c r="R3" i="7" s="1"/>
  <c r="O43" i="11" l="1"/>
  <c r="L17" i="11"/>
  <c r="L19" i="11"/>
  <c r="U3" i="7"/>
  <c r="T22" i="7"/>
  <c r="U22" i="7" s="1"/>
  <c r="S3" i="7"/>
  <c r="R22" i="7"/>
  <c r="S22" i="7" s="1"/>
  <c r="V22" i="7"/>
  <c r="W22" i="7" s="1"/>
  <c r="W3" i="7"/>
  <c r="B120" i="2"/>
  <c r="D4" i="7" s="1"/>
  <c r="E4" i="7" s="1"/>
  <c r="B121" i="2"/>
  <c r="D5" i="7" s="1"/>
  <c r="E5" i="7" s="1"/>
  <c r="B122" i="2"/>
  <c r="D6" i="7" s="1"/>
  <c r="E6" i="7" s="1"/>
  <c r="B123" i="2"/>
  <c r="D7" i="7" s="1"/>
  <c r="E7" i="7" s="1"/>
  <c r="B124" i="2"/>
  <c r="B125" i="2"/>
  <c r="B126" i="2"/>
  <c r="B127" i="2"/>
  <c r="B128" i="2"/>
  <c r="B129" i="2"/>
  <c r="B130" i="2"/>
  <c r="C120" i="2"/>
  <c r="F4" i="7" s="1"/>
  <c r="G4" i="7" s="1"/>
  <c r="C121" i="2"/>
  <c r="F5" i="7" s="1"/>
  <c r="G5" i="7" s="1"/>
  <c r="C122" i="2"/>
  <c r="F6" i="7" s="1"/>
  <c r="G6" i="7" s="1"/>
  <c r="C123" i="2"/>
  <c r="F7" i="7" s="1"/>
  <c r="G7" i="7" s="1"/>
  <c r="C124" i="2"/>
  <c r="C125" i="2"/>
  <c r="C126" i="2"/>
  <c r="C127" i="2"/>
  <c r="C128" i="2"/>
  <c r="C129" i="2"/>
  <c r="C130" i="2"/>
  <c r="D120" i="2"/>
  <c r="H4" i="7" s="1"/>
  <c r="I4" i="7" s="1"/>
  <c r="D121" i="2"/>
  <c r="H5" i="7" s="1"/>
  <c r="I5" i="7" s="1"/>
  <c r="D122" i="2"/>
  <c r="H6" i="7" s="1"/>
  <c r="I6" i="7" s="1"/>
  <c r="D123" i="2"/>
  <c r="H7" i="7" s="1"/>
  <c r="I7" i="7" s="1"/>
  <c r="D124" i="2"/>
  <c r="D125" i="2"/>
  <c r="D126" i="2"/>
  <c r="D127" i="2"/>
  <c r="D128" i="2"/>
  <c r="D129" i="2"/>
  <c r="D130" i="2"/>
  <c r="E120" i="2"/>
  <c r="J4" i="7" s="1"/>
  <c r="K4" i="7" s="1"/>
  <c r="E121" i="2"/>
  <c r="J5" i="7" s="1"/>
  <c r="K5" i="7" s="1"/>
  <c r="E122" i="2"/>
  <c r="J6" i="7" s="1"/>
  <c r="K6" i="7" s="1"/>
  <c r="E123" i="2"/>
  <c r="J7" i="7" s="1"/>
  <c r="K7" i="7" s="1"/>
  <c r="E124" i="2"/>
  <c r="E125" i="2"/>
  <c r="E126" i="2"/>
  <c r="E127" i="2"/>
  <c r="E128" i="2"/>
  <c r="E129" i="2"/>
  <c r="E130" i="2"/>
  <c r="F120" i="2"/>
  <c r="L4" i="7" s="1"/>
  <c r="M4" i="7" s="1"/>
  <c r="F121" i="2"/>
  <c r="L5" i="7" s="1"/>
  <c r="M5" i="7" s="1"/>
  <c r="F122" i="2"/>
  <c r="L6" i="7" s="1"/>
  <c r="M6" i="7" s="1"/>
  <c r="F123" i="2"/>
  <c r="L7" i="7" s="1"/>
  <c r="M7" i="7" s="1"/>
  <c r="F124" i="2"/>
  <c r="F125" i="2"/>
  <c r="F126" i="2"/>
  <c r="F127" i="2"/>
  <c r="F128" i="2"/>
  <c r="F129" i="2"/>
  <c r="F130" i="2"/>
  <c r="G120" i="2"/>
  <c r="N4" i="7" s="1"/>
  <c r="O4" i="7" s="1"/>
  <c r="G121" i="2"/>
  <c r="N5" i="7" s="1"/>
  <c r="O5" i="7" s="1"/>
  <c r="G122" i="2"/>
  <c r="N6" i="7" s="1"/>
  <c r="O6" i="7" s="1"/>
  <c r="G123" i="2"/>
  <c r="N7" i="7" s="1"/>
  <c r="O7" i="7" s="1"/>
  <c r="G124" i="2"/>
  <c r="G125" i="2"/>
  <c r="G126" i="2"/>
  <c r="G127" i="2"/>
  <c r="G128" i="2"/>
  <c r="G129" i="2"/>
  <c r="G130" i="2"/>
  <c r="H120" i="2"/>
  <c r="P4" i="7" s="1"/>
  <c r="Q4" i="7" s="1"/>
  <c r="H121" i="2"/>
  <c r="P5" i="7" s="1"/>
  <c r="Q5" i="7" s="1"/>
  <c r="H122" i="2"/>
  <c r="P6" i="7" s="1"/>
  <c r="Q6" i="7" s="1"/>
  <c r="H123" i="2"/>
  <c r="P7" i="7" s="1"/>
  <c r="Q7" i="7" s="1"/>
  <c r="H124" i="2"/>
  <c r="H125" i="2"/>
  <c r="H126" i="2"/>
  <c r="H127" i="2"/>
  <c r="H128" i="2"/>
  <c r="H129" i="2"/>
  <c r="H130" i="2"/>
  <c r="H119" i="2"/>
  <c r="G119" i="2"/>
  <c r="F119" i="2"/>
  <c r="E119" i="2"/>
  <c r="D119" i="2"/>
  <c r="C119" i="2"/>
  <c r="F3" i="7" s="1"/>
  <c r="B119" i="2"/>
  <c r="D3" i="7" s="1"/>
  <c r="L20" i="11" l="1"/>
  <c r="N19" i="11" s="1"/>
  <c r="F22" i="7"/>
  <c r="G22" i="7" s="1"/>
  <c r="G3" i="7"/>
  <c r="H3" i="7"/>
  <c r="I3" i="7" s="1"/>
  <c r="L3" i="7"/>
  <c r="M3" i="7" s="1"/>
  <c r="P3" i="7"/>
  <c r="Q3" i="7" s="1"/>
  <c r="J3" i="7"/>
  <c r="K3" i="7" s="1"/>
  <c r="N3" i="7"/>
  <c r="O3" i="7" s="1"/>
  <c r="N16" i="11" l="1"/>
  <c r="N17" i="11"/>
  <c r="N15" i="11"/>
  <c r="O17" i="11" s="1"/>
  <c r="N18" i="11"/>
  <c r="P22" i="7"/>
  <c r="N22" i="7"/>
  <c r="L22" i="7"/>
  <c r="J22" i="7"/>
  <c r="H22" i="7"/>
  <c r="I22" i="7" s="1"/>
  <c r="E3" i="7"/>
  <c r="D22" i="7"/>
  <c r="E22" i="7" s="1"/>
  <c r="B22" i="7"/>
  <c r="C22" i="7" s="1"/>
  <c r="Q22" i="7" l="1"/>
  <c r="O22" i="7"/>
  <c r="M22" i="7"/>
  <c r="K22" i="7"/>
  <c r="A3" i="11"/>
</calcChain>
</file>

<file path=xl/sharedStrings.xml><?xml version="1.0" encoding="utf-8"?>
<sst xmlns="http://schemas.openxmlformats.org/spreadsheetml/2006/main" count="197" uniqueCount="125">
  <si>
    <t>Avg</t>
  </si>
  <si>
    <t>Possible Points</t>
  </si>
  <si>
    <t>(blank)</t>
  </si>
  <si>
    <t># correct</t>
  </si>
  <si>
    <t># incorrect</t>
  </si>
  <si>
    <t>% incorrect</t>
  </si>
  <si>
    <t>MC</t>
  </si>
  <si>
    <t>Total</t>
  </si>
  <si>
    <t>Unit 1 Exam</t>
  </si>
  <si>
    <t xml:space="preserve"> </t>
  </si>
  <si>
    <t>Jada Grant</t>
  </si>
  <si>
    <t>Cayla Houston</t>
  </si>
  <si>
    <t>Khaylie Booth</t>
  </si>
  <si>
    <t>Sydney Campbell</t>
  </si>
  <si>
    <t>Jasmine Chackalayil</t>
  </si>
  <si>
    <t>Isabella Gaona</t>
  </si>
  <si>
    <t>Cionne Gates</t>
  </si>
  <si>
    <t>Kendal Hill</t>
  </si>
  <si>
    <t>Rachel Hill</t>
  </si>
  <si>
    <t>Taylor James</t>
  </si>
  <si>
    <t>Kyjani Jones</t>
  </si>
  <si>
    <t>Brianna Pinckney</t>
  </si>
  <si>
    <t>Destiny Sawyer</t>
  </si>
  <si>
    <t>Brianna Smith</t>
  </si>
  <si>
    <t>Ryan Whitlock</t>
  </si>
  <si>
    <t>Ashlyn Williams</t>
  </si>
  <si>
    <t>Zerria Wilson</t>
  </si>
  <si>
    <t>Student Name 1</t>
  </si>
  <si>
    <t>Student Name 2</t>
  </si>
  <si>
    <t>Student Name 3</t>
  </si>
  <si>
    <t>Student Name 4</t>
  </si>
  <si>
    <t>Student Name 5</t>
  </si>
  <si>
    <t>Student Name 6</t>
  </si>
  <si>
    <t>Student Name 7</t>
  </si>
  <si>
    <t>Student Name 8</t>
  </si>
  <si>
    <t>Student Name 9</t>
  </si>
  <si>
    <t>Student Name 10</t>
  </si>
  <si>
    <t>Student Name 11</t>
  </si>
  <si>
    <t>Student Name 12</t>
  </si>
  <si>
    <t>Student Name 13</t>
  </si>
  <si>
    <t>Student Name 14</t>
  </si>
  <si>
    <t>Student Name 15</t>
  </si>
  <si>
    <t>Student Name 16</t>
  </si>
  <si>
    <t>Student Name 17</t>
  </si>
  <si>
    <t>Student Name 18</t>
  </si>
  <si>
    <t>TOTAL STUDENTS IN CLASS</t>
  </si>
  <si>
    <t>&lt;- YOU SHOULD ENTER THE NUMBER OF STUDENTS YOU HAVE HERE</t>
  </si>
  <si>
    <t>Raw Score</t>
  </si>
  <si>
    <t>Names</t>
  </si>
  <si>
    <t>MAXIMUM POINTS</t>
  </si>
  <si>
    <t>CR</t>
  </si>
  <si>
    <t>Student Name 19</t>
  </si>
  <si>
    <t>Student Name 20</t>
  </si>
  <si>
    <t>Student Name 21</t>
  </si>
  <si>
    <t>Student Name 22</t>
  </si>
  <si>
    <t>Student Name 23</t>
  </si>
  <si>
    <t>Student Name 24</t>
  </si>
  <si>
    <t>Student Name 25</t>
  </si>
  <si>
    <t>Student Name 26</t>
  </si>
  <si>
    <t>Student Name 27</t>
  </si>
  <si>
    <t>Student Name 28</t>
  </si>
  <si>
    <t>Student Name 29</t>
  </si>
  <si>
    <t>Student Name 30</t>
  </si>
  <si>
    <t>Student Name 31</t>
  </si>
  <si>
    <t>Student Name 32</t>
  </si>
  <si>
    <t>Student Name 33</t>
  </si>
  <si>
    <t>Student Name 34</t>
  </si>
  <si>
    <t>Student Name 35</t>
  </si>
  <si>
    <t>Student Name 36</t>
  </si>
  <si>
    <t>Student Name 37</t>
  </si>
  <si>
    <t>Topic #1</t>
  </si>
  <si>
    <t>Topic #2</t>
  </si>
  <si>
    <t>Topic #3</t>
  </si>
  <si>
    <t>Topic #4</t>
  </si>
  <si>
    <t>Topic #5</t>
  </si>
  <si>
    <t>Topic #6</t>
  </si>
  <si>
    <t>Topic #7</t>
  </si>
  <si>
    <t>Topic #8</t>
  </si>
  <si>
    <t>Topic #9</t>
  </si>
  <si>
    <t>Topic #10</t>
  </si>
  <si>
    <t>%</t>
  </si>
  <si>
    <t>MAXIMUM SCORE</t>
  </si>
  <si>
    <t>Total Points</t>
  </si>
  <si>
    <t>CR Total</t>
  </si>
  <si>
    <t>(enter student scores)</t>
  </si>
  <si>
    <t>Exceeds</t>
  </si>
  <si>
    <t>Exceeds&gt; 90%</t>
  </si>
  <si>
    <t>Meets&gt; 70%</t>
  </si>
  <si>
    <t>Not Meet &lt; 70%</t>
  </si>
  <si>
    <t>Grade</t>
  </si>
  <si>
    <t>Letter Grade</t>
  </si>
  <si>
    <t>Both classes</t>
  </si>
  <si>
    <t>A</t>
  </si>
  <si>
    <t>B</t>
  </si>
  <si>
    <t>D</t>
  </si>
  <si>
    <t>C</t>
  </si>
  <si>
    <t>E</t>
  </si>
  <si>
    <t>F</t>
  </si>
  <si>
    <t>Topic</t>
  </si>
  <si>
    <t>Number of Qs</t>
  </si>
  <si>
    <t>G</t>
  </si>
  <si>
    <t>H</t>
  </si>
  <si>
    <t>I</t>
  </si>
  <si>
    <t>J</t>
  </si>
  <si>
    <t>Cellular</t>
  </si>
  <si>
    <t>Molecular</t>
  </si>
  <si>
    <t>Organelle</t>
  </si>
  <si>
    <t>Tissue</t>
  </si>
  <si>
    <t>Organ</t>
  </si>
  <si>
    <t>Organ System</t>
  </si>
  <si>
    <t>Organism</t>
  </si>
  <si>
    <t>Population</t>
  </si>
  <si>
    <t>Community</t>
  </si>
  <si>
    <t>Ecosystem</t>
  </si>
  <si>
    <t>Class Average</t>
  </si>
  <si>
    <t>90-100</t>
  </si>
  <si>
    <t>80-89</t>
  </si>
  <si>
    <t>75-79</t>
  </si>
  <si>
    <t>70-74</t>
  </si>
  <si>
    <t>0-69</t>
  </si>
  <si>
    <t>Does Not Meet</t>
  </si>
  <si>
    <t>Meets</t>
  </si>
  <si>
    <t>Achievement</t>
  </si>
  <si>
    <t>Grade Letter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</si>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</sst>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0" fillId="8" borderId="0" xfId="0" applyFill="1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0" fontId="0" fillId="8" borderId="7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" fontId="0" fillId="0" borderId="0" xfId="0" applyNumberFormat="1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35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Letter</a:t>
            </a:r>
            <a:r>
              <a:rPr lang="en-US" baseline="0"/>
              <a:t> (Class #1)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0.17634259259259263"/>
          <c:w val="0.40287467191601051"/>
          <c:h val="0.67145778652668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BB-44AE-90CF-1DA74D278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BB-44AE-90CF-1DA74D2785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BB-44AE-90CF-1DA74D278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BB-44AE-90CF-1DA74D278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BB-44AE-90CF-1DA74D2785DA}"/>
              </c:ext>
            </c:extLst>
          </c:dPt>
          <c:cat>
            <c:strRef>
              <c:f>'Grade Calculation'!$M$15:$M$19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'Grade Calculation'!$N$15:$N$19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BB-44AE-90CF-1DA74D278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Achievement (Class</a:t>
            </a:r>
            <a:r>
              <a:rPr lang="en-US" baseline="0"/>
              <a:t> #1)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58-491B-862C-431AFB6CA8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58-491B-862C-431AFB6CA8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58-491B-862C-431AFB6CA8CC}"/>
              </c:ext>
            </c:extLst>
          </c:dPt>
          <c:cat>
            <c:strRef>
              <c:f>'Grade Calculation'!$R$15:$R$17</c:f>
              <c:strCache>
                <c:ptCount val="3"/>
                <c:pt idx="0">
                  <c:v>Exceeds</c:v>
                </c:pt>
                <c:pt idx="1">
                  <c:v>Meets</c:v>
                </c:pt>
                <c:pt idx="2">
                  <c:v>Does Not Meet</c:v>
                </c:pt>
              </c:strCache>
            </c:strRef>
          </c:cat>
          <c:val>
            <c:numRef>
              <c:f>'Grade Calculation'!$S$15:$S$17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58-491B-862C-431AFB6CA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Letter (Class</a:t>
            </a:r>
            <a:r>
              <a:rPr lang="en-US" baseline="0"/>
              <a:t> #2)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4-4B7C-9AAC-CB5C7C84EA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74-4B7C-9AAC-CB5C7C84EA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74-4B7C-9AAC-CB5C7C84EA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74-4B7C-9AAC-CB5C7C84EA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74-4B7C-9AAC-CB5C7C84EA4C}"/>
              </c:ext>
            </c:extLst>
          </c:dPt>
          <c:cat>
            <c:strRef>
              <c:f>'Grade Calculation'!$M$41:$M$45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'Grade Calculation'!$N$41:$N$45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74-4B7C-9AAC-CB5C7C84E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Achievement (Class #2)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A6-4C6D-8FB5-7B431FABC7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A6-4C6D-8FB5-7B431FABC7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A6-4C6D-8FB5-7B431FABC73E}"/>
              </c:ext>
            </c:extLst>
          </c:dPt>
          <c:cat>
            <c:strRef>
              <c:f>'Grade Calculation'!$R$41:$R$43</c:f>
              <c:strCache>
                <c:ptCount val="3"/>
                <c:pt idx="0">
                  <c:v>Exceeds</c:v>
                </c:pt>
                <c:pt idx="1">
                  <c:v>Meets</c:v>
                </c:pt>
                <c:pt idx="2">
                  <c:v>Does Not Meet</c:v>
                </c:pt>
              </c:strCache>
            </c:strRef>
          </c:cat>
          <c:val>
            <c:numRef>
              <c:f>'Grade Calculation'!$S$41:$S$43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A6-4C6D-8FB5-7B431FABC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Letter (Overall)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7E-4698-8202-F4D9941942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7E-4698-8202-F4D9941942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7E-4698-8202-F4D9941942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7E-4698-8202-F4D9941942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7E-4698-8202-F4D9941942D7}"/>
              </c:ext>
            </c:extLst>
          </c:dPt>
          <c:cat>
            <c:strRef>
              <c:f>'Grade Calculation'!$M$51:$M$55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'Grade Calculation'!$N$51:$N$55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E-4698-8202-F4D99419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Achievement</a:t>
            </a:r>
            <a:r>
              <a:rPr lang="en-US" baseline="0"/>
              <a:t> (Overall)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58-4EC3-8E82-4A8208F616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58-4EC3-8E82-4A8208F616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58-4EC3-8E82-4A8208F616C3}"/>
              </c:ext>
            </c:extLst>
          </c:dPt>
          <c:cat>
            <c:strRef>
              <c:f>'Grade Calculation'!$R$51:$R$53</c:f>
              <c:strCache>
                <c:ptCount val="3"/>
                <c:pt idx="0">
                  <c:v>Exceeds</c:v>
                </c:pt>
                <c:pt idx="1">
                  <c:v>Meets</c:v>
                </c:pt>
                <c:pt idx="2">
                  <c:v>Does Not Meet</c:v>
                </c:pt>
              </c:strCache>
            </c:strRef>
          </c:cat>
          <c:val>
            <c:numRef>
              <c:f>'Grade Calculation'!$S$51:$S$53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58-4EC3-8E82-4A8208F6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0</xdr:rowOff>
    </xdr:from>
    <xdr:to>
      <xdr:col>7</xdr:col>
      <xdr:colOff>600075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</xdr:row>
      <xdr:rowOff>171450</xdr:rowOff>
    </xdr:from>
    <xdr:to>
      <xdr:col>16</xdr:col>
      <xdr:colOff>600074</xdr:colOff>
      <xdr:row>16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17</xdr:row>
      <xdr:rowOff>190499</xdr:rowOff>
    </xdr:from>
    <xdr:to>
      <xdr:col>8</xdr:col>
      <xdr:colOff>9524</xdr:colOff>
      <xdr:row>30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17</xdr:row>
      <xdr:rowOff>180975</xdr:rowOff>
    </xdr:from>
    <xdr:to>
      <xdr:col>16</xdr:col>
      <xdr:colOff>600075</xdr:colOff>
      <xdr:row>30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8</xdr:col>
      <xdr:colOff>9525</xdr:colOff>
      <xdr:row>45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590550</xdr:colOff>
      <xdr:row>45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28" workbookViewId="0">
      <selection activeCell="G46" sqref="G46"/>
    </sheetView>
  </sheetViews>
  <sheetFormatPr defaultRowHeight="15" x14ac:dyDescent="0.25"/>
  <cols>
    <col min="1" max="33" width="9.140625" style="3"/>
    <col min="34" max="34" width="9.140625" style="4"/>
    <col min="35" max="16384" width="9.140625" style="3"/>
  </cols>
  <sheetData>
    <row r="1" spans="1:4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T1" s="3">
        <f>SUM(A1:R1)</f>
        <v>0</v>
      </c>
      <c r="U1" s="3">
        <f>$D$43-T1</f>
        <v>18</v>
      </c>
      <c r="V1" s="3">
        <f>(U1/$D$43)*100</f>
        <v>100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  <c r="AK1" s="21"/>
      <c r="AL1" s="21"/>
      <c r="AM1" s="21"/>
      <c r="AN1" s="21"/>
      <c r="AO1" s="20"/>
      <c r="AP1" s="20"/>
      <c r="AR1" s="3">
        <f t="shared" ref="AR1:AR20" si="0">SUM(X1:AO1)</f>
        <v>0</v>
      </c>
      <c r="AS1" s="3">
        <f>17-AR1</f>
        <v>17</v>
      </c>
      <c r="AT1" s="3">
        <f>(AS1/$AA$43)*100</f>
        <v>100</v>
      </c>
      <c r="AV1" s="29">
        <f>((U1+AS1)/($AA$43+$D$43))*100</f>
        <v>100</v>
      </c>
    </row>
    <row r="2" spans="1:4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3">
        <f t="shared" ref="T2:T20" si="1">SUM(A2:R2)</f>
        <v>0</v>
      </c>
      <c r="U2" s="3">
        <f t="shared" ref="U2:U38" si="2">$D$43-T2</f>
        <v>18</v>
      </c>
      <c r="V2" s="3">
        <f t="shared" ref="V2:V38" si="3">(U2/$D$43)*100</f>
        <v>100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0"/>
      <c r="AM2" s="20"/>
      <c r="AN2" s="20"/>
      <c r="AO2" s="20"/>
      <c r="AP2" s="20"/>
      <c r="AR2" s="3">
        <f t="shared" si="0"/>
        <v>0</v>
      </c>
      <c r="AS2" s="3">
        <f>$AA$43-AR2</f>
        <v>17</v>
      </c>
      <c r="AT2" s="3">
        <f>(AS2/$AA$43)*100</f>
        <v>100</v>
      </c>
      <c r="AV2" s="29">
        <f t="shared" ref="AV2:AV38" si="4">((U2+AS2)/($AA$43+$D$43))*100</f>
        <v>100</v>
      </c>
    </row>
    <row r="3" spans="1:4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T3" s="3">
        <f t="shared" si="1"/>
        <v>0</v>
      </c>
      <c r="U3" s="3">
        <f t="shared" si="2"/>
        <v>18</v>
      </c>
      <c r="V3" s="3">
        <f t="shared" si="3"/>
        <v>100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  <c r="AM3" s="21"/>
      <c r="AN3" s="20"/>
      <c r="AO3" s="20"/>
      <c r="AP3" s="20"/>
      <c r="AR3" s="3">
        <f t="shared" si="0"/>
        <v>0</v>
      </c>
      <c r="AS3" s="3">
        <f t="shared" ref="AS3:AS38" si="5">$AA$43-AR3</f>
        <v>17</v>
      </c>
      <c r="AT3" s="3">
        <f t="shared" ref="AT3:AT38" si="6">(AS3/$AA$43)*100</f>
        <v>100</v>
      </c>
      <c r="AV3" s="29">
        <f t="shared" si="4"/>
        <v>100</v>
      </c>
    </row>
    <row r="4" spans="1:48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T4" s="3">
        <f t="shared" si="1"/>
        <v>0</v>
      </c>
      <c r="U4" s="3">
        <f t="shared" si="2"/>
        <v>18</v>
      </c>
      <c r="V4" s="3">
        <f t="shared" si="3"/>
        <v>100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0"/>
      <c r="AM4" s="21"/>
      <c r="AN4" s="20"/>
      <c r="AO4" s="20"/>
      <c r="AP4" s="20"/>
      <c r="AR4" s="3">
        <f t="shared" si="0"/>
        <v>0</v>
      </c>
      <c r="AS4" s="3">
        <f t="shared" si="5"/>
        <v>17</v>
      </c>
      <c r="AT4" s="3">
        <f t="shared" si="6"/>
        <v>100</v>
      </c>
      <c r="AV4" s="29">
        <f t="shared" si="4"/>
        <v>100</v>
      </c>
    </row>
    <row r="5" spans="1:48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T5" s="3">
        <f t="shared" si="1"/>
        <v>0</v>
      </c>
      <c r="U5" s="3">
        <f t="shared" si="2"/>
        <v>18</v>
      </c>
      <c r="V5" s="3">
        <f t="shared" si="3"/>
        <v>100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  <c r="AJ5" s="21"/>
      <c r="AK5" s="21"/>
      <c r="AL5" s="21"/>
      <c r="AM5" s="21"/>
      <c r="AN5" s="21"/>
      <c r="AO5" s="20"/>
      <c r="AP5" s="20"/>
      <c r="AR5" s="3">
        <f t="shared" si="0"/>
        <v>0</v>
      </c>
      <c r="AS5" s="3">
        <f t="shared" si="5"/>
        <v>17</v>
      </c>
      <c r="AT5" s="3">
        <f t="shared" si="6"/>
        <v>100</v>
      </c>
      <c r="AV5" s="29">
        <f t="shared" si="4"/>
        <v>100</v>
      </c>
    </row>
    <row r="6" spans="1:48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T6" s="3">
        <f t="shared" si="1"/>
        <v>0</v>
      </c>
      <c r="U6" s="3">
        <f t="shared" si="2"/>
        <v>18</v>
      </c>
      <c r="V6" s="3">
        <f t="shared" si="3"/>
        <v>100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1"/>
      <c r="AJ6" s="21"/>
      <c r="AK6" s="21"/>
      <c r="AL6" s="21"/>
      <c r="AM6" s="21"/>
      <c r="AN6" s="21"/>
      <c r="AO6" s="21"/>
      <c r="AP6" s="20"/>
      <c r="AR6" s="3">
        <f t="shared" si="0"/>
        <v>0</v>
      </c>
      <c r="AS6" s="3">
        <f t="shared" si="5"/>
        <v>17</v>
      </c>
      <c r="AT6" s="3">
        <f t="shared" si="6"/>
        <v>100</v>
      </c>
      <c r="AV6" s="29">
        <f t="shared" si="4"/>
        <v>100</v>
      </c>
    </row>
    <row r="7" spans="1:48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T7" s="3">
        <f t="shared" si="1"/>
        <v>0</v>
      </c>
      <c r="U7" s="3">
        <f t="shared" si="2"/>
        <v>18</v>
      </c>
      <c r="V7" s="3">
        <f t="shared" si="3"/>
        <v>100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  <c r="AJ7" s="21"/>
      <c r="AK7" s="21"/>
      <c r="AL7" s="20"/>
      <c r="AM7" s="21"/>
      <c r="AN7" s="21"/>
      <c r="AO7" s="21"/>
      <c r="AP7" s="20"/>
      <c r="AR7" s="3">
        <f t="shared" si="0"/>
        <v>0</v>
      </c>
      <c r="AS7" s="3">
        <f t="shared" si="5"/>
        <v>17</v>
      </c>
      <c r="AT7" s="3">
        <f t="shared" si="6"/>
        <v>100</v>
      </c>
      <c r="AV7" s="29">
        <f t="shared" si="4"/>
        <v>100</v>
      </c>
    </row>
    <row r="8" spans="1:4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T8" s="3">
        <f t="shared" si="1"/>
        <v>0</v>
      </c>
      <c r="U8" s="3">
        <f t="shared" si="2"/>
        <v>18</v>
      </c>
      <c r="V8" s="3">
        <f t="shared" si="3"/>
        <v>100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1"/>
      <c r="AK8" s="21"/>
      <c r="AL8" s="21"/>
      <c r="AM8" s="21"/>
      <c r="AN8" s="21"/>
      <c r="AO8" s="21"/>
      <c r="AP8" s="20"/>
      <c r="AR8" s="3">
        <f t="shared" si="0"/>
        <v>0</v>
      </c>
      <c r="AS8" s="3">
        <f t="shared" si="5"/>
        <v>17</v>
      </c>
      <c r="AT8" s="3">
        <f t="shared" si="6"/>
        <v>100</v>
      </c>
      <c r="AV8" s="29">
        <f t="shared" si="4"/>
        <v>100</v>
      </c>
    </row>
    <row r="9" spans="1:48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T9" s="3">
        <f t="shared" si="1"/>
        <v>0</v>
      </c>
      <c r="U9" s="3">
        <f t="shared" si="2"/>
        <v>18</v>
      </c>
      <c r="V9" s="3">
        <f t="shared" si="3"/>
        <v>100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  <c r="AJ9" s="21"/>
      <c r="AK9" s="21"/>
      <c r="AL9" s="21"/>
      <c r="AM9" s="21"/>
      <c r="AN9" s="21"/>
      <c r="AO9" s="21"/>
      <c r="AP9" s="20"/>
      <c r="AR9" s="3">
        <f t="shared" si="0"/>
        <v>0</v>
      </c>
      <c r="AS9" s="3">
        <f t="shared" si="5"/>
        <v>17</v>
      </c>
      <c r="AT9" s="3">
        <f t="shared" si="6"/>
        <v>100</v>
      </c>
      <c r="AV9" s="29">
        <f t="shared" si="4"/>
        <v>100</v>
      </c>
    </row>
    <row r="10" spans="1:4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T10" s="3">
        <f t="shared" si="1"/>
        <v>0</v>
      </c>
      <c r="U10" s="3">
        <f t="shared" si="2"/>
        <v>18</v>
      </c>
      <c r="V10" s="3">
        <f t="shared" si="3"/>
        <v>100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 s="21"/>
      <c r="AK10" s="21"/>
      <c r="AL10" s="21"/>
      <c r="AM10" s="21"/>
      <c r="AN10" s="21"/>
      <c r="AO10" s="21"/>
      <c r="AP10" s="20"/>
      <c r="AR10" s="3">
        <f t="shared" si="0"/>
        <v>0</v>
      </c>
      <c r="AS10" s="3">
        <f t="shared" si="5"/>
        <v>17</v>
      </c>
      <c r="AT10" s="3">
        <f t="shared" si="6"/>
        <v>100</v>
      </c>
      <c r="AV10" s="29">
        <f t="shared" si="4"/>
        <v>100</v>
      </c>
    </row>
    <row r="11" spans="1:4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T11" s="3">
        <f t="shared" si="1"/>
        <v>0</v>
      </c>
      <c r="U11" s="3">
        <f t="shared" si="2"/>
        <v>18</v>
      </c>
      <c r="V11" s="3">
        <f t="shared" si="3"/>
        <v>100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 s="21"/>
      <c r="AK11" s="21"/>
      <c r="AL11" s="21"/>
      <c r="AM11" s="21"/>
      <c r="AN11" s="21"/>
      <c r="AO11" s="21"/>
      <c r="AP11" s="20"/>
      <c r="AR11" s="3">
        <f t="shared" si="0"/>
        <v>0</v>
      </c>
      <c r="AS11" s="3">
        <f t="shared" si="5"/>
        <v>17</v>
      </c>
      <c r="AT11" s="3">
        <f t="shared" si="6"/>
        <v>100</v>
      </c>
      <c r="AV11" s="29">
        <f t="shared" si="4"/>
        <v>100</v>
      </c>
    </row>
    <row r="12" spans="1:48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3">
        <f t="shared" si="1"/>
        <v>0</v>
      </c>
      <c r="U12" s="3">
        <f t="shared" si="2"/>
        <v>18</v>
      </c>
      <c r="V12" s="3">
        <f t="shared" si="3"/>
        <v>100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21"/>
      <c r="AK12" s="21"/>
      <c r="AL12" s="21"/>
      <c r="AM12" s="21"/>
      <c r="AN12" s="21"/>
      <c r="AO12" s="21"/>
      <c r="AP12" s="20"/>
      <c r="AR12" s="3">
        <f t="shared" si="0"/>
        <v>0</v>
      </c>
      <c r="AS12" s="3">
        <f t="shared" si="5"/>
        <v>17</v>
      </c>
      <c r="AT12" s="3">
        <f t="shared" si="6"/>
        <v>100</v>
      </c>
      <c r="AV12" s="29">
        <f t="shared" si="4"/>
        <v>100</v>
      </c>
    </row>
    <row r="13" spans="1:48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T13" s="3">
        <f t="shared" si="1"/>
        <v>0</v>
      </c>
      <c r="U13" s="3">
        <f t="shared" si="2"/>
        <v>18</v>
      </c>
      <c r="V13" s="3">
        <f t="shared" si="3"/>
        <v>100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1"/>
      <c r="AK13" s="21"/>
      <c r="AL13" s="21"/>
      <c r="AM13" s="21"/>
      <c r="AN13" s="21"/>
      <c r="AO13" s="21"/>
      <c r="AP13" s="20"/>
      <c r="AR13" s="3">
        <f t="shared" si="0"/>
        <v>0</v>
      </c>
      <c r="AS13" s="3">
        <f t="shared" si="5"/>
        <v>17</v>
      </c>
      <c r="AT13" s="3">
        <f t="shared" si="6"/>
        <v>100</v>
      </c>
      <c r="AV13" s="29">
        <f t="shared" si="4"/>
        <v>100</v>
      </c>
    </row>
    <row r="14" spans="1:48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T14" s="3">
        <f t="shared" si="1"/>
        <v>0</v>
      </c>
      <c r="U14" s="3">
        <f t="shared" si="2"/>
        <v>18</v>
      </c>
      <c r="V14" s="3">
        <f t="shared" si="3"/>
        <v>100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1"/>
      <c r="AK14" s="21"/>
      <c r="AL14" s="20"/>
      <c r="AM14" s="21"/>
      <c r="AN14" s="21"/>
      <c r="AO14" s="21"/>
      <c r="AP14" s="20"/>
      <c r="AR14" s="3">
        <f t="shared" si="0"/>
        <v>0</v>
      </c>
      <c r="AS14" s="3">
        <f t="shared" si="5"/>
        <v>17</v>
      </c>
      <c r="AT14" s="3">
        <f t="shared" si="6"/>
        <v>100</v>
      </c>
      <c r="AV14" s="29">
        <f t="shared" si="4"/>
        <v>100</v>
      </c>
    </row>
    <row r="15" spans="1:48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T15" s="3">
        <f t="shared" si="1"/>
        <v>0</v>
      </c>
      <c r="U15" s="3">
        <f t="shared" si="2"/>
        <v>18</v>
      </c>
      <c r="V15" s="3">
        <f t="shared" si="3"/>
        <v>100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0"/>
      <c r="AR15" s="3">
        <f t="shared" si="0"/>
        <v>0</v>
      </c>
      <c r="AS15" s="3">
        <f t="shared" si="5"/>
        <v>17</v>
      </c>
      <c r="AT15" s="3">
        <f t="shared" si="6"/>
        <v>100</v>
      </c>
      <c r="AV15" s="29">
        <f t="shared" si="4"/>
        <v>100</v>
      </c>
    </row>
    <row r="16" spans="1:48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T16" s="3">
        <f t="shared" si="1"/>
        <v>0</v>
      </c>
      <c r="U16" s="3">
        <f t="shared" si="2"/>
        <v>18</v>
      </c>
      <c r="V16" s="3">
        <f t="shared" si="3"/>
        <v>100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1"/>
      <c r="AK16" s="21"/>
      <c r="AL16" s="20"/>
      <c r="AM16" s="21"/>
      <c r="AN16" s="21"/>
      <c r="AO16" s="21"/>
      <c r="AP16" s="20"/>
      <c r="AR16" s="3">
        <f t="shared" si="0"/>
        <v>0</v>
      </c>
      <c r="AS16" s="3">
        <f t="shared" si="5"/>
        <v>17</v>
      </c>
      <c r="AT16" s="3">
        <f t="shared" si="6"/>
        <v>100</v>
      </c>
      <c r="AV16" s="29">
        <f t="shared" si="4"/>
        <v>100</v>
      </c>
    </row>
    <row r="17" spans="1:4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T17" s="3">
        <f t="shared" si="1"/>
        <v>0</v>
      </c>
      <c r="U17" s="3">
        <f t="shared" si="2"/>
        <v>18</v>
      </c>
      <c r="V17" s="3">
        <f t="shared" si="3"/>
        <v>100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 s="21"/>
      <c r="AK17" s="21"/>
      <c r="AL17" s="20"/>
      <c r="AM17" s="21"/>
      <c r="AN17" s="21"/>
      <c r="AO17" s="21"/>
      <c r="AP17" s="20"/>
      <c r="AR17" s="3">
        <f t="shared" si="0"/>
        <v>0</v>
      </c>
      <c r="AS17" s="3">
        <f t="shared" si="5"/>
        <v>17</v>
      </c>
      <c r="AT17" s="3">
        <f t="shared" si="6"/>
        <v>100</v>
      </c>
      <c r="AV17" s="29">
        <f t="shared" si="4"/>
        <v>100</v>
      </c>
    </row>
    <row r="18" spans="1:4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T18" s="3">
        <f t="shared" si="1"/>
        <v>0</v>
      </c>
      <c r="U18" s="3">
        <f t="shared" si="2"/>
        <v>18</v>
      </c>
      <c r="V18" s="3">
        <f t="shared" si="3"/>
        <v>100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0"/>
      <c r="AM18" s="21"/>
      <c r="AN18" s="21"/>
      <c r="AO18" s="21"/>
      <c r="AP18" s="20"/>
      <c r="AR18" s="3">
        <f t="shared" si="0"/>
        <v>0</v>
      </c>
      <c r="AS18" s="3">
        <f t="shared" si="5"/>
        <v>17</v>
      </c>
      <c r="AT18" s="3">
        <f t="shared" si="6"/>
        <v>100</v>
      </c>
      <c r="AV18" s="29">
        <f t="shared" si="4"/>
        <v>100</v>
      </c>
    </row>
    <row r="19" spans="1:4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T19" s="3">
        <f t="shared" si="1"/>
        <v>0</v>
      </c>
      <c r="U19" s="3">
        <f t="shared" si="2"/>
        <v>18</v>
      </c>
      <c r="V19" s="3">
        <f t="shared" si="3"/>
        <v>100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1"/>
      <c r="AK19" s="21"/>
      <c r="AL19" s="20"/>
      <c r="AM19" s="21"/>
      <c r="AN19" s="21"/>
      <c r="AO19" s="21"/>
      <c r="AP19" s="20"/>
      <c r="AR19" s="3">
        <f t="shared" si="0"/>
        <v>0</v>
      </c>
      <c r="AS19" s="3">
        <f t="shared" si="5"/>
        <v>17</v>
      </c>
      <c r="AT19" s="3">
        <f t="shared" si="6"/>
        <v>100</v>
      </c>
      <c r="AV19" s="29">
        <f t="shared" si="4"/>
        <v>100</v>
      </c>
    </row>
    <row r="20" spans="1:4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T20" s="3">
        <f t="shared" si="1"/>
        <v>0</v>
      </c>
      <c r="U20" s="3">
        <f t="shared" si="2"/>
        <v>18</v>
      </c>
      <c r="V20" s="3">
        <f t="shared" si="3"/>
        <v>100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1"/>
      <c r="AK20" s="21"/>
      <c r="AL20" s="20"/>
      <c r="AM20" s="20"/>
      <c r="AN20" s="21"/>
      <c r="AO20" s="20"/>
      <c r="AP20" s="20"/>
      <c r="AR20" s="3">
        <f t="shared" si="0"/>
        <v>0</v>
      </c>
      <c r="AS20" s="3">
        <f t="shared" si="5"/>
        <v>17</v>
      </c>
      <c r="AT20" s="3">
        <f t="shared" si="6"/>
        <v>100</v>
      </c>
      <c r="AV20" s="29">
        <f t="shared" si="4"/>
        <v>100</v>
      </c>
    </row>
    <row r="21" spans="1:4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T21" s="3">
        <f t="shared" ref="T21:T38" si="7">SUM(A21:R21)</f>
        <v>0</v>
      </c>
      <c r="U21" s="3">
        <f t="shared" si="2"/>
        <v>18</v>
      </c>
      <c r="V21" s="3">
        <f t="shared" si="3"/>
        <v>100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0"/>
      <c r="AM21" s="20"/>
      <c r="AN21" s="21"/>
      <c r="AO21" s="20"/>
      <c r="AP21" s="20"/>
      <c r="AR21" s="3">
        <f t="shared" ref="AR21:AR38" si="8">SUM(X21:AO21)</f>
        <v>0</v>
      </c>
      <c r="AS21" s="3">
        <f t="shared" si="5"/>
        <v>17</v>
      </c>
      <c r="AT21" s="3">
        <f t="shared" si="6"/>
        <v>100</v>
      </c>
      <c r="AV21" s="29">
        <f t="shared" si="4"/>
        <v>100</v>
      </c>
    </row>
    <row r="22" spans="1:48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T22" s="3">
        <f t="shared" si="7"/>
        <v>0</v>
      </c>
      <c r="U22" s="3">
        <f t="shared" si="2"/>
        <v>18</v>
      </c>
      <c r="V22" s="3">
        <f t="shared" si="3"/>
        <v>100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0"/>
      <c r="AL22" s="20"/>
      <c r="AM22" s="20"/>
      <c r="AN22" s="21"/>
      <c r="AO22" s="20"/>
      <c r="AP22" s="20"/>
      <c r="AR22" s="3">
        <f t="shared" si="8"/>
        <v>0</v>
      </c>
      <c r="AS22" s="3">
        <f t="shared" si="5"/>
        <v>17</v>
      </c>
      <c r="AT22" s="3">
        <f t="shared" si="6"/>
        <v>100</v>
      </c>
      <c r="AV22" s="29">
        <f t="shared" si="4"/>
        <v>100</v>
      </c>
    </row>
    <row r="23" spans="1:48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T23" s="3">
        <f t="shared" si="7"/>
        <v>0</v>
      </c>
      <c r="U23" s="3">
        <f t="shared" si="2"/>
        <v>18</v>
      </c>
      <c r="V23" s="3">
        <f t="shared" si="3"/>
        <v>100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21"/>
      <c r="AJ23" s="21"/>
      <c r="AK23" s="20"/>
      <c r="AL23" s="20"/>
      <c r="AM23" s="20"/>
      <c r="AN23" s="21"/>
      <c r="AO23" s="20"/>
      <c r="AP23" s="20"/>
      <c r="AR23" s="3">
        <f t="shared" si="8"/>
        <v>0</v>
      </c>
      <c r="AS23" s="3">
        <f t="shared" si="5"/>
        <v>17</v>
      </c>
      <c r="AT23" s="3">
        <f t="shared" si="6"/>
        <v>100</v>
      </c>
      <c r="AV23" s="29">
        <f t="shared" si="4"/>
        <v>100</v>
      </c>
    </row>
    <row r="24" spans="1:4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T24" s="3">
        <f t="shared" si="7"/>
        <v>0</v>
      </c>
      <c r="U24" s="3">
        <f t="shared" si="2"/>
        <v>18</v>
      </c>
      <c r="V24" s="3">
        <f t="shared" si="3"/>
        <v>100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1"/>
      <c r="AJ24" s="20"/>
      <c r="AK24" s="20"/>
      <c r="AL24" s="20"/>
      <c r="AM24" s="20"/>
      <c r="AN24" s="21"/>
      <c r="AO24" s="20"/>
      <c r="AP24" s="20"/>
      <c r="AR24" s="3">
        <f t="shared" si="8"/>
        <v>0</v>
      </c>
      <c r="AS24" s="3">
        <f t="shared" si="5"/>
        <v>17</v>
      </c>
      <c r="AT24" s="3">
        <f t="shared" si="6"/>
        <v>100</v>
      </c>
      <c r="AV24" s="29">
        <f t="shared" si="4"/>
        <v>100</v>
      </c>
    </row>
    <row r="25" spans="1:48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T25" s="3">
        <f t="shared" si="7"/>
        <v>0</v>
      </c>
      <c r="U25" s="3">
        <f t="shared" si="2"/>
        <v>18</v>
      </c>
      <c r="V25" s="3">
        <f t="shared" si="3"/>
        <v>100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  <c r="AI25" s="21"/>
      <c r="AJ25" s="20"/>
      <c r="AK25" s="20"/>
      <c r="AL25" s="20"/>
      <c r="AM25" s="20"/>
      <c r="AN25" s="20"/>
      <c r="AO25" s="20"/>
      <c r="AP25" s="20"/>
      <c r="AR25" s="3">
        <f t="shared" si="8"/>
        <v>0</v>
      </c>
      <c r="AS25" s="3">
        <f t="shared" si="5"/>
        <v>17</v>
      </c>
      <c r="AT25" s="3">
        <f t="shared" si="6"/>
        <v>100</v>
      </c>
      <c r="AV25" s="29">
        <f t="shared" si="4"/>
        <v>100</v>
      </c>
    </row>
    <row r="26" spans="1:48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T26" s="3">
        <f t="shared" si="7"/>
        <v>0</v>
      </c>
      <c r="U26" s="3">
        <f t="shared" si="2"/>
        <v>18</v>
      </c>
      <c r="V26" s="3">
        <f t="shared" si="3"/>
        <v>100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1"/>
      <c r="AJ26" s="21"/>
      <c r="AK26" s="20"/>
      <c r="AL26" s="20"/>
      <c r="AM26" s="20"/>
      <c r="AN26" s="20"/>
      <c r="AO26" s="20"/>
      <c r="AP26" s="20"/>
      <c r="AR26" s="3">
        <f t="shared" si="8"/>
        <v>0</v>
      </c>
      <c r="AS26" s="3">
        <f t="shared" si="5"/>
        <v>17</v>
      </c>
      <c r="AT26" s="3">
        <f t="shared" si="6"/>
        <v>100</v>
      </c>
      <c r="AV26" s="29">
        <f t="shared" si="4"/>
        <v>100</v>
      </c>
    </row>
    <row r="27" spans="1:48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T27" s="3">
        <f t="shared" si="7"/>
        <v>0</v>
      </c>
      <c r="U27" s="3">
        <f t="shared" si="2"/>
        <v>18</v>
      </c>
      <c r="V27" s="3">
        <f t="shared" si="3"/>
        <v>100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1"/>
      <c r="AJ27" s="21"/>
      <c r="AK27" s="20"/>
      <c r="AL27" s="20"/>
      <c r="AM27" s="20"/>
      <c r="AN27" s="20"/>
      <c r="AO27" s="20"/>
      <c r="AP27" s="20"/>
      <c r="AR27" s="3">
        <f t="shared" si="8"/>
        <v>0</v>
      </c>
      <c r="AS27" s="3">
        <f t="shared" si="5"/>
        <v>17</v>
      </c>
      <c r="AT27" s="3">
        <f t="shared" si="6"/>
        <v>100</v>
      </c>
      <c r="AV27" s="29">
        <f t="shared" si="4"/>
        <v>100</v>
      </c>
    </row>
    <row r="28" spans="1:48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T28" s="3">
        <f t="shared" si="7"/>
        <v>0</v>
      </c>
      <c r="U28" s="3">
        <f t="shared" si="2"/>
        <v>18</v>
      </c>
      <c r="V28" s="3">
        <f t="shared" si="3"/>
        <v>100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20"/>
      <c r="AL28" s="20"/>
      <c r="AM28" s="20"/>
      <c r="AN28" s="20"/>
      <c r="AO28" s="20"/>
      <c r="AP28" s="20"/>
      <c r="AR28" s="3">
        <f t="shared" si="8"/>
        <v>0</v>
      </c>
      <c r="AS28" s="3">
        <f t="shared" si="5"/>
        <v>17</v>
      </c>
      <c r="AT28" s="3">
        <f t="shared" si="6"/>
        <v>100</v>
      </c>
      <c r="AV28" s="29">
        <f t="shared" si="4"/>
        <v>100</v>
      </c>
    </row>
    <row r="29" spans="1:4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T29" s="3">
        <f t="shared" si="7"/>
        <v>0</v>
      </c>
      <c r="U29" s="3">
        <f t="shared" si="2"/>
        <v>18</v>
      </c>
      <c r="V29" s="3">
        <f t="shared" si="3"/>
        <v>100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1"/>
      <c r="AJ29" s="21"/>
      <c r="AK29" s="20"/>
      <c r="AL29" s="20"/>
      <c r="AM29" s="20"/>
      <c r="AN29" s="20"/>
      <c r="AO29" s="20"/>
      <c r="AP29" s="20"/>
      <c r="AR29" s="3">
        <f t="shared" si="8"/>
        <v>0</v>
      </c>
      <c r="AS29" s="3">
        <f t="shared" si="5"/>
        <v>17</v>
      </c>
      <c r="AT29" s="3">
        <f t="shared" si="6"/>
        <v>100</v>
      </c>
      <c r="AV29" s="29">
        <f t="shared" si="4"/>
        <v>100</v>
      </c>
    </row>
    <row r="30" spans="1:48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T30" s="3">
        <f t="shared" si="7"/>
        <v>0</v>
      </c>
      <c r="U30" s="3">
        <f t="shared" si="2"/>
        <v>18</v>
      </c>
      <c r="V30" s="3">
        <f t="shared" si="3"/>
        <v>100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21"/>
      <c r="AJ30" s="21"/>
      <c r="AK30" s="20"/>
      <c r="AL30" s="20"/>
      <c r="AM30" s="20"/>
      <c r="AN30" s="20"/>
      <c r="AO30" s="20"/>
      <c r="AP30" s="20"/>
      <c r="AR30" s="3">
        <f t="shared" si="8"/>
        <v>0</v>
      </c>
      <c r="AS30" s="3">
        <f t="shared" si="5"/>
        <v>17</v>
      </c>
      <c r="AT30" s="3">
        <f t="shared" si="6"/>
        <v>100</v>
      </c>
      <c r="AV30" s="29">
        <f t="shared" si="4"/>
        <v>100</v>
      </c>
    </row>
    <row r="31" spans="1:48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T31" s="3">
        <f t="shared" si="7"/>
        <v>0</v>
      </c>
      <c r="U31" s="3">
        <f t="shared" si="2"/>
        <v>18</v>
      </c>
      <c r="V31" s="3">
        <f t="shared" si="3"/>
        <v>100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1"/>
      <c r="AJ31" s="21"/>
      <c r="AK31" s="20"/>
      <c r="AL31" s="20"/>
      <c r="AM31" s="20"/>
      <c r="AN31" s="20"/>
      <c r="AO31" s="20"/>
      <c r="AP31" s="20"/>
      <c r="AR31" s="3">
        <f t="shared" si="8"/>
        <v>0</v>
      </c>
      <c r="AS31" s="3">
        <f t="shared" si="5"/>
        <v>17</v>
      </c>
      <c r="AT31" s="3">
        <f t="shared" si="6"/>
        <v>100</v>
      </c>
      <c r="AV31" s="29">
        <f t="shared" si="4"/>
        <v>100</v>
      </c>
    </row>
    <row r="32" spans="1:48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T32" s="3">
        <f t="shared" si="7"/>
        <v>0</v>
      </c>
      <c r="U32" s="3">
        <f t="shared" si="2"/>
        <v>18</v>
      </c>
      <c r="V32" s="3">
        <f t="shared" si="3"/>
        <v>100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1"/>
      <c r="AJ32" s="21"/>
      <c r="AK32" s="21"/>
      <c r="AL32" s="20"/>
      <c r="AM32" s="20"/>
      <c r="AN32" s="20"/>
      <c r="AO32" s="20"/>
      <c r="AP32" s="20"/>
      <c r="AR32" s="3">
        <f t="shared" si="8"/>
        <v>0</v>
      </c>
      <c r="AS32" s="3">
        <f t="shared" si="5"/>
        <v>17</v>
      </c>
      <c r="AT32" s="3">
        <f t="shared" si="6"/>
        <v>100</v>
      </c>
      <c r="AV32" s="29">
        <f t="shared" si="4"/>
        <v>100</v>
      </c>
    </row>
    <row r="33" spans="1:48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T33" s="3">
        <f t="shared" si="7"/>
        <v>0</v>
      </c>
      <c r="U33" s="3">
        <f t="shared" si="2"/>
        <v>18</v>
      </c>
      <c r="V33" s="3">
        <f t="shared" si="3"/>
        <v>100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1"/>
      <c r="AJ33" s="20"/>
      <c r="AK33" s="20"/>
      <c r="AL33" s="20"/>
      <c r="AM33" s="20"/>
      <c r="AN33" s="20"/>
      <c r="AO33" s="20"/>
      <c r="AP33" s="20"/>
      <c r="AR33" s="3">
        <f t="shared" si="8"/>
        <v>0</v>
      </c>
      <c r="AS33" s="3">
        <f t="shared" si="5"/>
        <v>17</v>
      </c>
      <c r="AT33" s="3">
        <f t="shared" si="6"/>
        <v>100</v>
      </c>
      <c r="AV33" s="29">
        <f t="shared" si="4"/>
        <v>100</v>
      </c>
    </row>
    <row r="34" spans="1:48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T34" s="3">
        <f t="shared" si="7"/>
        <v>0</v>
      </c>
      <c r="U34" s="3">
        <f t="shared" si="2"/>
        <v>18</v>
      </c>
      <c r="V34" s="3">
        <f t="shared" si="3"/>
        <v>100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1"/>
      <c r="AJ34" s="20"/>
      <c r="AK34" s="20"/>
      <c r="AL34" s="20"/>
      <c r="AM34" s="20"/>
      <c r="AN34" s="20"/>
      <c r="AO34" s="20"/>
      <c r="AP34" s="20"/>
      <c r="AR34" s="3">
        <f t="shared" si="8"/>
        <v>0</v>
      </c>
      <c r="AS34" s="3">
        <f t="shared" si="5"/>
        <v>17</v>
      </c>
      <c r="AT34" s="3">
        <f t="shared" si="6"/>
        <v>100</v>
      </c>
      <c r="AV34" s="29">
        <f t="shared" si="4"/>
        <v>100</v>
      </c>
    </row>
    <row r="35" spans="1:48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T35" s="3">
        <f t="shared" si="7"/>
        <v>0</v>
      </c>
      <c r="U35" s="3">
        <f t="shared" si="2"/>
        <v>18</v>
      </c>
      <c r="V35" s="3">
        <f t="shared" si="3"/>
        <v>100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0"/>
      <c r="AJ35" s="20"/>
      <c r="AK35" s="20"/>
      <c r="AL35" s="20"/>
      <c r="AM35" s="20"/>
      <c r="AN35" s="20"/>
      <c r="AO35" s="20"/>
      <c r="AP35" s="20"/>
      <c r="AR35" s="3">
        <f t="shared" si="8"/>
        <v>0</v>
      </c>
      <c r="AS35" s="3">
        <f t="shared" si="5"/>
        <v>17</v>
      </c>
      <c r="AT35" s="3">
        <f t="shared" si="6"/>
        <v>100</v>
      </c>
      <c r="AV35" s="29">
        <f t="shared" si="4"/>
        <v>100</v>
      </c>
    </row>
    <row r="36" spans="1:48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T36" s="3">
        <f t="shared" si="7"/>
        <v>0</v>
      </c>
      <c r="U36" s="3">
        <f t="shared" si="2"/>
        <v>18</v>
      </c>
      <c r="V36" s="3">
        <f t="shared" si="3"/>
        <v>100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20"/>
      <c r="AJ36" s="20"/>
      <c r="AK36" s="20"/>
      <c r="AL36" s="20"/>
      <c r="AM36" s="20"/>
      <c r="AN36" s="20"/>
      <c r="AO36" s="20"/>
      <c r="AP36" s="20"/>
      <c r="AR36" s="3">
        <f t="shared" si="8"/>
        <v>0</v>
      </c>
      <c r="AS36" s="3">
        <f t="shared" si="5"/>
        <v>17</v>
      </c>
      <c r="AT36" s="3">
        <f t="shared" si="6"/>
        <v>100</v>
      </c>
      <c r="AV36" s="29">
        <f t="shared" si="4"/>
        <v>100</v>
      </c>
    </row>
    <row r="37" spans="1:4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T37" s="3">
        <f t="shared" si="7"/>
        <v>0</v>
      </c>
      <c r="U37" s="3">
        <f t="shared" si="2"/>
        <v>18</v>
      </c>
      <c r="V37" s="3">
        <f t="shared" si="3"/>
        <v>100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/>
      <c r="AI37" s="20"/>
      <c r="AJ37" s="20"/>
      <c r="AK37" s="20"/>
      <c r="AL37" s="20"/>
      <c r="AM37" s="20"/>
      <c r="AN37" s="20"/>
      <c r="AO37" s="20"/>
      <c r="AP37" s="20"/>
      <c r="AR37" s="3">
        <f t="shared" si="8"/>
        <v>0</v>
      </c>
      <c r="AS37" s="3">
        <f t="shared" si="5"/>
        <v>17</v>
      </c>
      <c r="AT37" s="3">
        <f t="shared" si="6"/>
        <v>100</v>
      </c>
      <c r="AV37" s="29">
        <f t="shared" si="4"/>
        <v>100</v>
      </c>
    </row>
    <row r="38" spans="1:48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T38" s="3">
        <f t="shared" si="7"/>
        <v>0</v>
      </c>
      <c r="U38" s="3">
        <f t="shared" si="2"/>
        <v>18</v>
      </c>
      <c r="V38" s="3">
        <f t="shared" si="3"/>
        <v>100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0"/>
      <c r="AJ38" s="20"/>
      <c r="AK38" s="20"/>
      <c r="AL38" s="20"/>
      <c r="AM38" s="20"/>
      <c r="AN38" s="20"/>
      <c r="AO38" s="20"/>
      <c r="AP38" s="20"/>
      <c r="AR38" s="3">
        <f t="shared" si="8"/>
        <v>0</v>
      </c>
      <c r="AS38" s="3">
        <f t="shared" si="5"/>
        <v>17</v>
      </c>
      <c r="AT38" s="3">
        <f t="shared" si="6"/>
        <v>100</v>
      </c>
      <c r="AV38" s="29">
        <f t="shared" si="4"/>
        <v>100</v>
      </c>
    </row>
    <row r="39" spans="1:48" x14ac:dyDescent="0.25">
      <c r="AV39" s="29"/>
    </row>
    <row r="40" spans="1:48" x14ac:dyDescent="0.25">
      <c r="A40" s="20" t="s">
        <v>27</v>
      </c>
      <c r="B40" s="20" t="s">
        <v>28</v>
      </c>
      <c r="C40" s="20" t="s">
        <v>29</v>
      </c>
      <c r="D40" s="20" t="s">
        <v>30</v>
      </c>
      <c r="E40" s="20" t="s">
        <v>31</v>
      </c>
      <c r="F40" s="20" t="s">
        <v>32</v>
      </c>
      <c r="G40" s="20" t="s">
        <v>33</v>
      </c>
      <c r="H40" s="20" t="s">
        <v>34</v>
      </c>
      <c r="I40" s="20" t="s">
        <v>35</v>
      </c>
      <c r="J40" s="20" t="s">
        <v>36</v>
      </c>
      <c r="K40" s="20" t="s">
        <v>37</v>
      </c>
      <c r="L40" s="20" t="s">
        <v>38</v>
      </c>
      <c r="M40" s="20" t="s">
        <v>39</v>
      </c>
      <c r="N40" s="20" t="s">
        <v>40</v>
      </c>
      <c r="O40" s="20" t="s">
        <v>41</v>
      </c>
      <c r="P40" s="20" t="s">
        <v>42</v>
      </c>
      <c r="Q40" s="20" t="s">
        <v>43</v>
      </c>
      <c r="R40" s="20" t="s">
        <v>44</v>
      </c>
      <c r="X40" s="20" t="s">
        <v>51</v>
      </c>
      <c r="Y40" s="20" t="s">
        <v>52</v>
      </c>
      <c r="Z40" s="20" t="s">
        <v>53</v>
      </c>
      <c r="AA40" s="20" t="s">
        <v>54</v>
      </c>
      <c r="AB40" s="20" t="s">
        <v>55</v>
      </c>
      <c r="AC40" s="20" t="s">
        <v>56</v>
      </c>
      <c r="AD40" s="20" t="s">
        <v>57</v>
      </c>
      <c r="AE40" s="20" t="s">
        <v>58</v>
      </c>
      <c r="AF40" s="20" t="s">
        <v>59</v>
      </c>
      <c r="AG40" s="20" t="s">
        <v>60</v>
      </c>
      <c r="AH40" s="20" t="s">
        <v>61</v>
      </c>
      <c r="AI40" s="20" t="s">
        <v>62</v>
      </c>
      <c r="AJ40" s="20" t="s">
        <v>63</v>
      </c>
      <c r="AK40" s="20" t="s">
        <v>64</v>
      </c>
      <c r="AL40" s="20" t="s">
        <v>65</v>
      </c>
      <c r="AM40" s="20" t="s">
        <v>66</v>
      </c>
      <c r="AN40" s="20" t="s">
        <v>67</v>
      </c>
      <c r="AO40" s="20" t="s">
        <v>68</v>
      </c>
      <c r="AP40" s="20" t="s">
        <v>69</v>
      </c>
    </row>
    <row r="41" spans="1:48" x14ac:dyDescent="0.25">
      <c r="A41" s="3">
        <f t="shared" ref="A41:R41" si="9">SUM(A1:A39)</f>
        <v>0</v>
      </c>
      <c r="B41" s="3">
        <f t="shared" si="9"/>
        <v>0</v>
      </c>
      <c r="C41" s="3">
        <f t="shared" si="9"/>
        <v>0</v>
      </c>
      <c r="D41" s="3">
        <f t="shared" si="9"/>
        <v>0</v>
      </c>
      <c r="E41" s="3">
        <f t="shared" si="9"/>
        <v>0</v>
      </c>
      <c r="F41" s="3">
        <f t="shared" si="9"/>
        <v>0</v>
      </c>
      <c r="G41" s="3">
        <f t="shared" si="9"/>
        <v>0</v>
      </c>
      <c r="H41" s="3">
        <f t="shared" si="9"/>
        <v>0</v>
      </c>
      <c r="I41" s="3">
        <f t="shared" si="9"/>
        <v>0</v>
      </c>
      <c r="J41" s="3">
        <f t="shared" si="9"/>
        <v>0</v>
      </c>
      <c r="K41" s="3">
        <f t="shared" si="9"/>
        <v>0</v>
      </c>
      <c r="L41" s="3">
        <f t="shared" si="9"/>
        <v>0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9"/>
        <v>0</v>
      </c>
      <c r="Q41" s="3">
        <f t="shared" si="9"/>
        <v>0</v>
      </c>
      <c r="R41" s="3">
        <f t="shared" si="9"/>
        <v>0</v>
      </c>
      <c r="S41" s="3" t="s">
        <v>2</v>
      </c>
      <c r="T41" s="3" t="s">
        <v>3</v>
      </c>
      <c r="U41" s="3" t="s">
        <v>4</v>
      </c>
      <c r="V41" s="3" t="s">
        <v>5</v>
      </c>
      <c r="W41" s="3" t="s">
        <v>2</v>
      </c>
      <c r="X41" s="3">
        <f t="shared" ref="X41:AP41" si="10">SUM(X1:X39)</f>
        <v>0</v>
      </c>
      <c r="Y41" s="3">
        <f t="shared" si="10"/>
        <v>0</v>
      </c>
      <c r="Z41" s="3">
        <f t="shared" si="10"/>
        <v>0</v>
      </c>
      <c r="AA41" s="3">
        <f t="shared" si="10"/>
        <v>0</v>
      </c>
      <c r="AB41" s="3">
        <f t="shared" si="10"/>
        <v>0</v>
      </c>
      <c r="AC41" s="3">
        <f t="shared" si="10"/>
        <v>0</v>
      </c>
      <c r="AD41" s="3">
        <f t="shared" si="10"/>
        <v>0</v>
      </c>
      <c r="AE41" s="3">
        <f t="shared" si="10"/>
        <v>0</v>
      </c>
      <c r="AF41" s="3">
        <f t="shared" si="10"/>
        <v>0</v>
      </c>
      <c r="AG41" s="3">
        <f t="shared" si="10"/>
        <v>0</v>
      </c>
      <c r="AH41" s="4">
        <f t="shared" si="10"/>
        <v>0</v>
      </c>
      <c r="AI41" s="3">
        <f t="shared" si="10"/>
        <v>0</v>
      </c>
      <c r="AJ41" s="3">
        <f t="shared" si="10"/>
        <v>0</v>
      </c>
      <c r="AK41" s="3">
        <f t="shared" si="10"/>
        <v>0</v>
      </c>
      <c r="AL41" s="3">
        <f t="shared" si="10"/>
        <v>0</v>
      </c>
      <c r="AM41" s="3">
        <f t="shared" si="10"/>
        <v>0</v>
      </c>
      <c r="AN41" s="3">
        <f t="shared" si="10"/>
        <v>0</v>
      </c>
      <c r="AO41" s="3">
        <f t="shared" si="10"/>
        <v>0</v>
      </c>
      <c r="AP41" s="3">
        <f t="shared" si="10"/>
        <v>0</v>
      </c>
      <c r="AQ41" s="3" t="s">
        <v>2</v>
      </c>
      <c r="AR41" s="3" t="s">
        <v>3</v>
      </c>
      <c r="AS41" s="3" t="s">
        <v>4</v>
      </c>
      <c r="AT41" s="3" t="s">
        <v>5</v>
      </c>
      <c r="AU41" s="3" t="s">
        <v>2</v>
      </c>
      <c r="AV41" s="3" t="s">
        <v>91</v>
      </c>
    </row>
    <row r="42" spans="1:48" ht="15.75" thickBot="1" x14ac:dyDescent="0.3"/>
    <row r="43" spans="1:48" ht="15.75" thickBot="1" x14ac:dyDescent="0.3">
      <c r="A43" s="3" t="s">
        <v>45</v>
      </c>
      <c r="D43" s="30">
        <v>18</v>
      </c>
      <c r="E43" s="3" t="s">
        <v>46</v>
      </c>
      <c r="X43" s="3" t="s">
        <v>45</v>
      </c>
      <c r="AA43" s="30">
        <v>17</v>
      </c>
      <c r="AB43" s="3" t="s">
        <v>46</v>
      </c>
    </row>
    <row r="44" spans="1:48" x14ac:dyDescent="0.25">
      <c r="A44" s="3" t="s">
        <v>48</v>
      </c>
      <c r="B44" s="3" t="s">
        <v>47</v>
      </c>
      <c r="X44" s="3" t="s">
        <v>48</v>
      </c>
      <c r="Y44" s="3" t="s">
        <v>47</v>
      </c>
    </row>
    <row r="45" spans="1:48" x14ac:dyDescent="0.25">
      <c r="A45" s="3" t="str">
        <f>A40</f>
        <v>Student Name 1</v>
      </c>
      <c r="B45" s="3">
        <f>A41</f>
        <v>0</v>
      </c>
      <c r="X45" s="3" t="str">
        <f>X40</f>
        <v>Student Name 19</v>
      </c>
      <c r="Y45" s="3">
        <f>X41</f>
        <v>0</v>
      </c>
    </row>
    <row r="46" spans="1:48" x14ac:dyDescent="0.25">
      <c r="A46" s="3" t="str">
        <f>B40</f>
        <v>Student Name 2</v>
      </c>
      <c r="B46" s="3">
        <f>B41</f>
        <v>0</v>
      </c>
      <c r="X46" s="3" t="str">
        <f>Y40</f>
        <v>Student Name 20</v>
      </c>
      <c r="Y46" s="3">
        <f>Y41</f>
        <v>0</v>
      </c>
      <c r="AA46" s="3" t="s">
        <v>9</v>
      </c>
    </row>
    <row r="47" spans="1:48" x14ac:dyDescent="0.25">
      <c r="A47" s="3" t="str">
        <f>C40</f>
        <v>Student Name 3</v>
      </c>
      <c r="B47" s="3">
        <f>C41</f>
        <v>0</v>
      </c>
      <c r="X47" s="3" t="str">
        <f>Z40</f>
        <v>Student Name 21</v>
      </c>
      <c r="Y47" s="3">
        <f>Z41</f>
        <v>0</v>
      </c>
    </row>
    <row r="48" spans="1:48" x14ac:dyDescent="0.25">
      <c r="A48" s="3" t="str">
        <f>D40</f>
        <v>Student Name 4</v>
      </c>
      <c r="B48" s="3">
        <f>D41</f>
        <v>0</v>
      </c>
      <c r="X48" s="3" t="str">
        <f>AA40</f>
        <v>Student Name 22</v>
      </c>
      <c r="Y48" s="3">
        <f>AA41</f>
        <v>0</v>
      </c>
    </row>
    <row r="49" spans="1:25" x14ac:dyDescent="0.25">
      <c r="A49" s="3" t="str">
        <f>E40</f>
        <v>Student Name 5</v>
      </c>
      <c r="B49" s="3">
        <f>E41</f>
        <v>0</v>
      </c>
      <c r="X49" s="3" t="str">
        <f>AB40</f>
        <v>Student Name 23</v>
      </c>
      <c r="Y49" s="3">
        <f>AB41</f>
        <v>0</v>
      </c>
    </row>
    <row r="50" spans="1:25" x14ac:dyDescent="0.25">
      <c r="A50" s="3" t="str">
        <f>F40</f>
        <v>Student Name 6</v>
      </c>
      <c r="B50" s="3">
        <f>F41</f>
        <v>0</v>
      </c>
      <c r="X50" s="3" t="str">
        <f>AC40</f>
        <v>Student Name 24</v>
      </c>
      <c r="Y50" s="3">
        <f>AC41</f>
        <v>0</v>
      </c>
    </row>
    <row r="51" spans="1:25" x14ac:dyDescent="0.25">
      <c r="A51" s="3" t="str">
        <f>G40</f>
        <v>Student Name 7</v>
      </c>
      <c r="B51" s="3">
        <f>G41</f>
        <v>0</v>
      </c>
      <c r="X51" s="3" t="str">
        <f>AD40</f>
        <v>Student Name 25</v>
      </c>
      <c r="Y51" s="3">
        <f>AD41</f>
        <v>0</v>
      </c>
    </row>
    <row r="52" spans="1:25" x14ac:dyDescent="0.25">
      <c r="A52" s="3" t="str">
        <f>H40</f>
        <v>Student Name 8</v>
      </c>
      <c r="B52" s="3">
        <f>H41</f>
        <v>0</v>
      </c>
      <c r="X52" s="3" t="str">
        <f>AE40</f>
        <v>Student Name 26</v>
      </c>
      <c r="Y52" s="3">
        <f>AE41</f>
        <v>0</v>
      </c>
    </row>
    <row r="53" spans="1:25" x14ac:dyDescent="0.25">
      <c r="A53" s="3" t="str">
        <f>I40</f>
        <v>Student Name 9</v>
      </c>
      <c r="B53" s="3">
        <f>I41</f>
        <v>0</v>
      </c>
      <c r="X53" s="3" t="str">
        <f>AF40</f>
        <v>Student Name 27</v>
      </c>
      <c r="Y53" s="3">
        <f>AF41</f>
        <v>0</v>
      </c>
    </row>
    <row r="54" spans="1:25" x14ac:dyDescent="0.25">
      <c r="A54" s="3" t="str">
        <f>J40</f>
        <v>Student Name 10</v>
      </c>
      <c r="B54" s="3">
        <f>J41</f>
        <v>0</v>
      </c>
      <c r="X54" s="3" t="str">
        <f>AG40</f>
        <v>Student Name 28</v>
      </c>
      <c r="Y54" s="3">
        <f>AG41</f>
        <v>0</v>
      </c>
    </row>
    <row r="55" spans="1:25" x14ac:dyDescent="0.25">
      <c r="A55" s="3" t="str">
        <f>K40</f>
        <v>Student Name 11</v>
      </c>
      <c r="B55" s="3">
        <f>K41</f>
        <v>0</v>
      </c>
      <c r="X55" s="3" t="str">
        <f>AH40</f>
        <v>Student Name 29</v>
      </c>
      <c r="Y55" s="3">
        <f>AH41</f>
        <v>0</v>
      </c>
    </row>
    <row r="56" spans="1:25" x14ac:dyDescent="0.25">
      <c r="A56" s="3" t="str">
        <f>L40</f>
        <v>Student Name 12</v>
      </c>
      <c r="B56" s="3">
        <f>L41</f>
        <v>0</v>
      </c>
      <c r="X56" s="3" t="str">
        <f>AI40</f>
        <v>Student Name 30</v>
      </c>
      <c r="Y56" s="3">
        <f>AI41</f>
        <v>0</v>
      </c>
    </row>
    <row r="57" spans="1:25" x14ac:dyDescent="0.25">
      <c r="A57" s="3" t="str">
        <f>M40</f>
        <v>Student Name 13</v>
      </c>
      <c r="B57" s="3">
        <f>M41</f>
        <v>0</v>
      </c>
      <c r="X57" s="3" t="str">
        <f>AJ40</f>
        <v>Student Name 31</v>
      </c>
      <c r="Y57" s="3">
        <f>AJ41</f>
        <v>0</v>
      </c>
    </row>
    <row r="58" spans="1:25" x14ac:dyDescent="0.25">
      <c r="A58" s="3" t="str">
        <f>N40</f>
        <v>Student Name 14</v>
      </c>
      <c r="B58" s="3">
        <f>N41</f>
        <v>0</v>
      </c>
      <c r="X58" s="3" t="str">
        <f>AK40</f>
        <v>Student Name 32</v>
      </c>
      <c r="Y58" s="3">
        <f>AK41</f>
        <v>0</v>
      </c>
    </row>
    <row r="59" spans="1:25" x14ac:dyDescent="0.25">
      <c r="A59" s="3" t="str">
        <f>O40</f>
        <v>Student Name 15</v>
      </c>
      <c r="B59" s="3">
        <f>O41</f>
        <v>0</v>
      </c>
      <c r="X59" s="3" t="str">
        <f>AL40</f>
        <v>Student Name 33</v>
      </c>
      <c r="Y59" s="3">
        <f>AL41</f>
        <v>0</v>
      </c>
    </row>
    <row r="60" spans="1:25" x14ac:dyDescent="0.25">
      <c r="A60" s="3" t="str">
        <f>P40</f>
        <v>Student Name 16</v>
      </c>
      <c r="B60" s="3">
        <f>P41</f>
        <v>0</v>
      </c>
      <c r="X60" s="3" t="str">
        <f>AM40</f>
        <v>Student Name 34</v>
      </c>
      <c r="Y60" s="3">
        <f>AM41</f>
        <v>0</v>
      </c>
    </row>
    <row r="61" spans="1:25" x14ac:dyDescent="0.25">
      <c r="A61" s="3" t="str">
        <f>Q40</f>
        <v>Student Name 17</v>
      </c>
      <c r="B61" s="3">
        <f>Q41</f>
        <v>0</v>
      </c>
      <c r="X61" s="3" t="str">
        <f>AN40</f>
        <v>Student Name 35</v>
      </c>
      <c r="Y61" s="3">
        <f>AN41</f>
        <v>0</v>
      </c>
    </row>
    <row r="62" spans="1:25" x14ac:dyDescent="0.25">
      <c r="A62" s="3" t="str">
        <f>R40</f>
        <v>Student Name 18</v>
      </c>
      <c r="B62" s="3">
        <f>R41</f>
        <v>0</v>
      </c>
      <c r="X62" s="3" t="str">
        <f>AO40</f>
        <v>Student Name 36</v>
      </c>
      <c r="Y62" s="3">
        <f>AO41</f>
        <v>0</v>
      </c>
    </row>
  </sheetData>
  <sortState ref="E45:E55">
    <sortCondition descending="1" ref="E45"/>
  </sortState>
  <conditionalFormatting sqref="V1:V39">
    <cfRule type="cellIs" dxfId="356" priority="3" operator="greaterThan">
      <formula>69</formula>
    </cfRule>
  </conditionalFormatting>
  <conditionalFormatting sqref="AT1:AT39">
    <cfRule type="cellIs" dxfId="355" priority="2" operator="greaterThan">
      <formula>69</formula>
    </cfRule>
  </conditionalFormatting>
  <conditionalFormatting sqref="AV1:AV39">
    <cfRule type="cellIs" dxfId="354" priority="1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4"/>
  <sheetViews>
    <sheetView topLeftCell="A40" workbookViewId="0">
      <selection activeCell="C49" sqref="C49"/>
    </sheetView>
  </sheetViews>
  <sheetFormatPr defaultRowHeight="15" x14ac:dyDescent="0.25"/>
  <cols>
    <col min="1" max="6" width="9.140625" style="1"/>
    <col min="7" max="7" width="8.85546875" style="1" customWidth="1"/>
    <col min="8" max="16384" width="9.140625" style="1"/>
  </cols>
  <sheetData>
    <row r="1" spans="1:5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S40" s="3"/>
      <c r="T40" s="3"/>
      <c r="U40" s="3"/>
      <c r="V40" s="3"/>
      <c r="W40" s="3"/>
      <c r="X40" s="3" t="s">
        <v>10</v>
      </c>
      <c r="Y40" s="3" t="s">
        <v>11</v>
      </c>
      <c r="Z40" s="3"/>
      <c r="AA40" s="3" t="s">
        <v>12</v>
      </c>
      <c r="AB40" s="3" t="s">
        <v>13</v>
      </c>
      <c r="AC40" s="3" t="s">
        <v>14</v>
      </c>
      <c r="AD40" s="3" t="s">
        <v>15</v>
      </c>
      <c r="AE40" s="3" t="s">
        <v>16</v>
      </c>
      <c r="AF40" s="3" t="s">
        <v>17</v>
      </c>
      <c r="AG40" s="3" t="s">
        <v>18</v>
      </c>
      <c r="AH40" s="3" t="s">
        <v>19</v>
      </c>
      <c r="AI40" s="1" t="s">
        <v>20</v>
      </c>
      <c r="AJ40" s="1" t="s">
        <v>21</v>
      </c>
      <c r="AK40" s="1" t="s">
        <v>22</v>
      </c>
      <c r="AL40" s="1" t="s">
        <v>23</v>
      </c>
      <c r="AM40" s="1" t="s">
        <v>24</v>
      </c>
      <c r="AN40" s="1" t="s">
        <v>25</v>
      </c>
      <c r="AO40" s="1" t="s">
        <v>26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3" x14ac:dyDescent="0.25">
      <c r="A101" s="3" t="str">
        <f>'Multiple Choice'!A40</f>
        <v>Student Name 1</v>
      </c>
      <c r="B101" s="3" t="str">
        <f>'Multiple Choice'!B40</f>
        <v>Student Name 2</v>
      </c>
      <c r="C101" s="3" t="str">
        <f>'Multiple Choice'!C40</f>
        <v>Student Name 3</v>
      </c>
      <c r="D101" s="3" t="str">
        <f>'Multiple Choice'!D40</f>
        <v>Student Name 4</v>
      </c>
      <c r="E101" s="3" t="str">
        <f>'Multiple Choice'!E40</f>
        <v>Student Name 5</v>
      </c>
      <c r="F101" s="3" t="str">
        <f>'Multiple Choice'!F40</f>
        <v>Student Name 6</v>
      </c>
      <c r="G101" s="3" t="str">
        <f>'Multiple Choice'!G40</f>
        <v>Student Name 7</v>
      </c>
      <c r="H101" s="3" t="str">
        <f>'Multiple Choice'!H40</f>
        <v>Student Name 8</v>
      </c>
      <c r="I101" s="3" t="str">
        <f>'Multiple Choice'!I40</f>
        <v>Student Name 9</v>
      </c>
      <c r="J101" s="3" t="str">
        <f>'Multiple Choice'!J40</f>
        <v>Student Name 10</v>
      </c>
      <c r="K101" s="3" t="str">
        <f>'Multiple Choice'!K40</f>
        <v>Student Name 11</v>
      </c>
      <c r="L101" s="3" t="str">
        <f>'Multiple Choice'!L40</f>
        <v>Student Name 12</v>
      </c>
      <c r="M101" s="3" t="str">
        <f>'Multiple Choice'!M40</f>
        <v>Student Name 13</v>
      </c>
      <c r="N101" s="3" t="str">
        <f>'Multiple Choice'!N40</f>
        <v>Student Name 14</v>
      </c>
      <c r="O101" s="3" t="str">
        <f>'Multiple Choice'!O40</f>
        <v>Student Name 15</v>
      </c>
      <c r="P101" s="3" t="str">
        <f>'Multiple Choice'!P40</f>
        <v>Student Name 16</v>
      </c>
      <c r="Q101" s="3" t="str">
        <f>'Multiple Choice'!Q40</f>
        <v>Student Name 17</v>
      </c>
      <c r="R101" s="3" t="str">
        <f>'Multiple Choice'!R40</f>
        <v>Student Name 18</v>
      </c>
      <c r="S101" s="3">
        <f>'Multiple Choice'!S40</f>
        <v>0</v>
      </c>
      <c r="T101" s="3">
        <f>'Multiple Choice'!T40</f>
        <v>0</v>
      </c>
      <c r="U101" s="3">
        <f>'Multiple Choice'!U40</f>
        <v>0</v>
      </c>
      <c r="V101" s="3">
        <f>'Multiple Choice'!V40</f>
        <v>0</v>
      </c>
      <c r="W101" s="3">
        <f>'Multiple Choice'!W40</f>
        <v>0</v>
      </c>
      <c r="X101" s="3" t="str">
        <f>'Multiple Choice'!X40</f>
        <v>Student Name 19</v>
      </c>
      <c r="Y101" s="3" t="str">
        <f>'Multiple Choice'!Y40</f>
        <v>Student Name 20</v>
      </c>
      <c r="Z101" s="3" t="str">
        <f>'Multiple Choice'!Z40</f>
        <v>Student Name 21</v>
      </c>
      <c r="AA101" s="3" t="str">
        <f>'Multiple Choice'!AA40</f>
        <v>Student Name 22</v>
      </c>
      <c r="AB101" s="3" t="str">
        <f>'Multiple Choice'!AB40</f>
        <v>Student Name 23</v>
      </c>
      <c r="AC101" s="3" t="str">
        <f>'Multiple Choice'!AC40</f>
        <v>Student Name 24</v>
      </c>
      <c r="AD101" s="3" t="str">
        <f>'Multiple Choice'!AD40</f>
        <v>Student Name 25</v>
      </c>
      <c r="AE101" s="3" t="str">
        <f>'Multiple Choice'!AE40</f>
        <v>Student Name 26</v>
      </c>
      <c r="AF101" s="3" t="str">
        <f>'Multiple Choice'!AF40</f>
        <v>Student Name 27</v>
      </c>
      <c r="AG101" s="3" t="str">
        <f>'Multiple Choice'!AG40</f>
        <v>Student Name 28</v>
      </c>
      <c r="AH101" s="3" t="str">
        <f>'Multiple Choice'!AH40</f>
        <v>Student Name 29</v>
      </c>
      <c r="AI101" s="3" t="str">
        <f>'Multiple Choice'!AI40</f>
        <v>Student Name 30</v>
      </c>
      <c r="AJ101" s="3" t="str">
        <f>'Multiple Choice'!AJ40</f>
        <v>Student Name 31</v>
      </c>
      <c r="AK101" s="3" t="str">
        <f>'Multiple Choice'!AK40</f>
        <v>Student Name 32</v>
      </c>
      <c r="AL101" s="3" t="str">
        <f>'Multiple Choice'!AL40</f>
        <v>Student Name 33</v>
      </c>
      <c r="AM101" s="3" t="str">
        <f>'Multiple Choice'!AM40</f>
        <v>Student Name 34</v>
      </c>
      <c r="AN101" s="3" t="str">
        <f>'Multiple Choice'!AN40</f>
        <v>Student Name 35</v>
      </c>
      <c r="AO101" s="3" t="str">
        <f>'Multiple Choice'!AO40</f>
        <v>Student Name 36</v>
      </c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x14ac:dyDescent="0.25">
      <c r="A102" s="1">
        <f>COUNTIF(A1:A100,"A")</f>
        <v>0</v>
      </c>
      <c r="B102" s="1">
        <f t="shared" ref="B102:AO102" si="0">COUNTIF(B1:B100,"A")</f>
        <v>0</v>
      </c>
      <c r="C102" s="1">
        <f t="shared" si="0"/>
        <v>0</v>
      </c>
      <c r="D102" s="1">
        <f t="shared" si="0"/>
        <v>0</v>
      </c>
      <c r="E102" s="1">
        <f t="shared" si="0"/>
        <v>0</v>
      </c>
      <c r="F102" s="1">
        <f t="shared" si="0"/>
        <v>0</v>
      </c>
      <c r="G102" s="1">
        <f t="shared" si="0"/>
        <v>0</v>
      </c>
      <c r="H102" s="1">
        <f t="shared" si="0"/>
        <v>0</v>
      </c>
      <c r="I102" s="1">
        <f t="shared" si="0"/>
        <v>0</v>
      </c>
      <c r="J102" s="1">
        <f t="shared" si="0"/>
        <v>0</v>
      </c>
      <c r="K102" s="1">
        <f t="shared" si="0"/>
        <v>0</v>
      </c>
      <c r="L102" s="1">
        <f t="shared" si="0"/>
        <v>0</v>
      </c>
      <c r="M102" s="1">
        <f t="shared" si="0"/>
        <v>0</v>
      </c>
      <c r="N102" s="1">
        <f t="shared" si="0"/>
        <v>0</v>
      </c>
      <c r="O102" s="1">
        <f t="shared" si="0"/>
        <v>0</v>
      </c>
      <c r="P102" s="1">
        <f t="shared" si="0"/>
        <v>0</v>
      </c>
      <c r="Q102" s="1">
        <f t="shared" si="0"/>
        <v>0</v>
      </c>
      <c r="R102" s="1">
        <f t="shared" si="0"/>
        <v>0</v>
      </c>
      <c r="S102" s="1">
        <f t="shared" si="0"/>
        <v>0</v>
      </c>
      <c r="T102" s="1">
        <f t="shared" si="0"/>
        <v>0</v>
      </c>
      <c r="U102" s="1">
        <f t="shared" si="0"/>
        <v>0</v>
      </c>
      <c r="V102" s="1">
        <f t="shared" si="0"/>
        <v>0</v>
      </c>
      <c r="W102" s="1">
        <f t="shared" si="0"/>
        <v>0</v>
      </c>
      <c r="X102" s="1">
        <f t="shared" si="0"/>
        <v>0</v>
      </c>
      <c r="Y102" s="1">
        <f t="shared" si="0"/>
        <v>0</v>
      </c>
      <c r="Z102" s="1">
        <f t="shared" si="0"/>
        <v>0</v>
      </c>
      <c r="AA102" s="1">
        <f t="shared" si="0"/>
        <v>0</v>
      </c>
      <c r="AB102" s="1">
        <f t="shared" si="0"/>
        <v>0</v>
      </c>
      <c r="AC102" s="1">
        <f t="shared" si="0"/>
        <v>0</v>
      </c>
      <c r="AD102" s="1">
        <f t="shared" si="0"/>
        <v>0</v>
      </c>
      <c r="AE102" s="1">
        <f t="shared" si="0"/>
        <v>0</v>
      </c>
      <c r="AF102" s="1">
        <f t="shared" si="0"/>
        <v>0</v>
      </c>
      <c r="AG102" s="1">
        <f t="shared" si="0"/>
        <v>0</v>
      </c>
      <c r="AH102" s="1">
        <f t="shared" si="0"/>
        <v>0</v>
      </c>
      <c r="AI102" s="1">
        <f t="shared" si="0"/>
        <v>0</v>
      </c>
      <c r="AJ102" s="1">
        <f t="shared" si="0"/>
        <v>0</v>
      </c>
      <c r="AK102" s="1">
        <f t="shared" si="0"/>
        <v>0</v>
      </c>
      <c r="AL102" s="1">
        <f t="shared" si="0"/>
        <v>0</v>
      </c>
      <c r="AM102" s="1">
        <f t="shared" si="0"/>
        <v>0</v>
      </c>
      <c r="AN102" s="1">
        <f t="shared" si="0"/>
        <v>0</v>
      </c>
      <c r="AO102" s="1">
        <f t="shared" si="0"/>
        <v>0</v>
      </c>
    </row>
    <row r="103" spans="1:53" x14ac:dyDescent="0.25">
      <c r="A103" s="1">
        <f>COUNTIF(A1:A100,"B")</f>
        <v>0</v>
      </c>
      <c r="B103" s="1">
        <f t="shared" ref="B103:AO103" si="1">COUNTIF(B1:B100,"B")</f>
        <v>0</v>
      </c>
      <c r="C103" s="1">
        <f t="shared" si="1"/>
        <v>0</v>
      </c>
      <c r="D103" s="1">
        <f t="shared" si="1"/>
        <v>0</v>
      </c>
      <c r="E103" s="1">
        <f t="shared" si="1"/>
        <v>0</v>
      </c>
      <c r="F103" s="1">
        <f t="shared" si="1"/>
        <v>0</v>
      </c>
      <c r="G103" s="1">
        <f t="shared" si="1"/>
        <v>0</v>
      </c>
      <c r="H103" s="1">
        <f t="shared" si="1"/>
        <v>0</v>
      </c>
      <c r="I103" s="1">
        <f t="shared" si="1"/>
        <v>0</v>
      </c>
      <c r="J103" s="1">
        <f t="shared" si="1"/>
        <v>0</v>
      </c>
      <c r="K103" s="1">
        <f t="shared" si="1"/>
        <v>0</v>
      </c>
      <c r="L103" s="1">
        <f t="shared" si="1"/>
        <v>0</v>
      </c>
      <c r="M103" s="1">
        <f t="shared" si="1"/>
        <v>0</v>
      </c>
      <c r="N103" s="1">
        <f t="shared" si="1"/>
        <v>0</v>
      </c>
      <c r="O103" s="1">
        <f t="shared" si="1"/>
        <v>0</v>
      </c>
      <c r="P103" s="1">
        <f t="shared" si="1"/>
        <v>0</v>
      </c>
      <c r="Q103" s="1">
        <f t="shared" si="1"/>
        <v>0</v>
      </c>
      <c r="R103" s="1">
        <f t="shared" si="1"/>
        <v>0</v>
      </c>
      <c r="S103" s="1">
        <f t="shared" si="1"/>
        <v>0</v>
      </c>
      <c r="T103" s="1">
        <f t="shared" si="1"/>
        <v>0</v>
      </c>
      <c r="U103" s="1">
        <f t="shared" si="1"/>
        <v>0</v>
      </c>
      <c r="V103" s="1">
        <f t="shared" si="1"/>
        <v>0</v>
      </c>
      <c r="W103" s="1">
        <f t="shared" si="1"/>
        <v>0</v>
      </c>
      <c r="X103" s="1">
        <f t="shared" si="1"/>
        <v>0</v>
      </c>
      <c r="Y103" s="1">
        <f t="shared" si="1"/>
        <v>0</v>
      </c>
      <c r="Z103" s="1">
        <f t="shared" si="1"/>
        <v>0</v>
      </c>
      <c r="AA103" s="1">
        <f t="shared" si="1"/>
        <v>0</v>
      </c>
      <c r="AB103" s="1">
        <f t="shared" si="1"/>
        <v>0</v>
      </c>
      <c r="AC103" s="1">
        <f t="shared" si="1"/>
        <v>0</v>
      </c>
      <c r="AD103" s="1">
        <f t="shared" si="1"/>
        <v>0</v>
      </c>
      <c r="AE103" s="1">
        <f t="shared" si="1"/>
        <v>0</v>
      </c>
      <c r="AF103" s="1">
        <f t="shared" si="1"/>
        <v>0</v>
      </c>
      <c r="AG103" s="1">
        <f t="shared" si="1"/>
        <v>0</v>
      </c>
      <c r="AH103" s="1">
        <f t="shared" si="1"/>
        <v>0</v>
      </c>
      <c r="AI103" s="1">
        <f t="shared" si="1"/>
        <v>0</v>
      </c>
      <c r="AJ103" s="1">
        <f t="shared" si="1"/>
        <v>0</v>
      </c>
      <c r="AK103" s="1">
        <f t="shared" si="1"/>
        <v>0</v>
      </c>
      <c r="AL103" s="1">
        <f t="shared" si="1"/>
        <v>0</v>
      </c>
      <c r="AM103" s="1">
        <f t="shared" si="1"/>
        <v>0</v>
      </c>
      <c r="AN103" s="1">
        <f t="shared" si="1"/>
        <v>0</v>
      </c>
      <c r="AO103" s="1">
        <f t="shared" si="1"/>
        <v>0</v>
      </c>
    </row>
    <row r="104" spans="1:53" x14ac:dyDescent="0.25">
      <c r="A104" s="1">
        <f>COUNTIF(A1:A100,"C")</f>
        <v>0</v>
      </c>
      <c r="B104" s="1">
        <f t="shared" ref="B104:AO104" si="2">COUNTIF(B1:B100,"C")</f>
        <v>0</v>
      </c>
      <c r="C104" s="1">
        <f t="shared" si="2"/>
        <v>0</v>
      </c>
      <c r="D104" s="1">
        <f t="shared" si="2"/>
        <v>0</v>
      </c>
      <c r="E104" s="1">
        <f t="shared" si="2"/>
        <v>0</v>
      </c>
      <c r="F104" s="1">
        <f t="shared" si="2"/>
        <v>0</v>
      </c>
      <c r="G104" s="1">
        <f t="shared" si="2"/>
        <v>0</v>
      </c>
      <c r="H104" s="1">
        <f t="shared" si="2"/>
        <v>0</v>
      </c>
      <c r="I104" s="1">
        <f t="shared" si="2"/>
        <v>0</v>
      </c>
      <c r="J104" s="1">
        <f t="shared" si="2"/>
        <v>0</v>
      </c>
      <c r="K104" s="1">
        <f t="shared" si="2"/>
        <v>0</v>
      </c>
      <c r="L104" s="1">
        <f t="shared" si="2"/>
        <v>0</v>
      </c>
      <c r="M104" s="1">
        <f t="shared" si="2"/>
        <v>0</v>
      </c>
      <c r="N104" s="1">
        <f t="shared" si="2"/>
        <v>0</v>
      </c>
      <c r="O104" s="1">
        <f t="shared" si="2"/>
        <v>0</v>
      </c>
      <c r="P104" s="1">
        <f t="shared" si="2"/>
        <v>0</v>
      </c>
      <c r="Q104" s="1">
        <f t="shared" si="2"/>
        <v>0</v>
      </c>
      <c r="R104" s="1">
        <f t="shared" si="2"/>
        <v>0</v>
      </c>
      <c r="S104" s="1">
        <f t="shared" si="2"/>
        <v>0</v>
      </c>
      <c r="T104" s="1">
        <f t="shared" si="2"/>
        <v>0</v>
      </c>
      <c r="U104" s="1">
        <f t="shared" si="2"/>
        <v>0</v>
      </c>
      <c r="V104" s="1">
        <f t="shared" si="2"/>
        <v>0</v>
      </c>
      <c r="W104" s="1">
        <f t="shared" si="2"/>
        <v>0</v>
      </c>
      <c r="X104" s="1">
        <f t="shared" si="2"/>
        <v>0</v>
      </c>
      <c r="Y104" s="1">
        <f t="shared" si="2"/>
        <v>0</v>
      </c>
      <c r="Z104" s="1">
        <f t="shared" si="2"/>
        <v>0</v>
      </c>
      <c r="AA104" s="1">
        <f t="shared" si="2"/>
        <v>0</v>
      </c>
      <c r="AB104" s="1">
        <f t="shared" si="2"/>
        <v>0</v>
      </c>
      <c r="AC104" s="1">
        <f t="shared" si="2"/>
        <v>0</v>
      </c>
      <c r="AD104" s="1">
        <f t="shared" si="2"/>
        <v>0</v>
      </c>
      <c r="AE104" s="1">
        <f t="shared" si="2"/>
        <v>0</v>
      </c>
      <c r="AF104" s="1">
        <f t="shared" si="2"/>
        <v>0</v>
      </c>
      <c r="AG104" s="1">
        <f t="shared" si="2"/>
        <v>0</v>
      </c>
      <c r="AH104" s="1">
        <f t="shared" si="2"/>
        <v>0</v>
      </c>
      <c r="AI104" s="1">
        <f t="shared" si="2"/>
        <v>0</v>
      </c>
      <c r="AJ104" s="1">
        <f t="shared" si="2"/>
        <v>0</v>
      </c>
      <c r="AK104" s="1">
        <f t="shared" si="2"/>
        <v>0</v>
      </c>
      <c r="AL104" s="1">
        <f t="shared" si="2"/>
        <v>0</v>
      </c>
      <c r="AM104" s="1">
        <f t="shared" si="2"/>
        <v>0</v>
      </c>
      <c r="AN104" s="1">
        <f t="shared" si="2"/>
        <v>0</v>
      </c>
      <c r="AO104" s="1">
        <f t="shared" si="2"/>
        <v>0</v>
      </c>
    </row>
    <row r="105" spans="1:53" x14ac:dyDescent="0.25">
      <c r="A105" s="1">
        <f>COUNTIF(A1:A100,"D")</f>
        <v>0</v>
      </c>
      <c r="B105" s="1">
        <f t="shared" ref="B105:AO105" si="3">COUNTIF(B1:B100,"D")</f>
        <v>0</v>
      </c>
      <c r="C105" s="1">
        <f t="shared" si="3"/>
        <v>0</v>
      </c>
      <c r="D105" s="1">
        <f t="shared" si="3"/>
        <v>0</v>
      </c>
      <c r="E105" s="1">
        <f t="shared" si="3"/>
        <v>0</v>
      </c>
      <c r="F105" s="1">
        <f t="shared" si="3"/>
        <v>0</v>
      </c>
      <c r="G105" s="1">
        <f t="shared" si="3"/>
        <v>0</v>
      </c>
      <c r="H105" s="1">
        <f t="shared" si="3"/>
        <v>0</v>
      </c>
      <c r="I105" s="1">
        <f t="shared" si="3"/>
        <v>0</v>
      </c>
      <c r="J105" s="1">
        <f t="shared" si="3"/>
        <v>0</v>
      </c>
      <c r="K105" s="1">
        <f t="shared" si="3"/>
        <v>0</v>
      </c>
      <c r="L105" s="1">
        <f t="shared" si="3"/>
        <v>0</v>
      </c>
      <c r="M105" s="1">
        <f t="shared" si="3"/>
        <v>0</v>
      </c>
      <c r="N105" s="1">
        <f t="shared" si="3"/>
        <v>0</v>
      </c>
      <c r="O105" s="1">
        <f t="shared" si="3"/>
        <v>0</v>
      </c>
      <c r="P105" s="1">
        <f t="shared" si="3"/>
        <v>0</v>
      </c>
      <c r="Q105" s="1">
        <f t="shared" si="3"/>
        <v>0</v>
      </c>
      <c r="R105" s="1">
        <f t="shared" si="3"/>
        <v>0</v>
      </c>
      <c r="S105" s="1">
        <f t="shared" si="3"/>
        <v>0</v>
      </c>
      <c r="T105" s="1">
        <f t="shared" si="3"/>
        <v>0</v>
      </c>
      <c r="U105" s="1">
        <f t="shared" si="3"/>
        <v>0</v>
      </c>
      <c r="V105" s="1">
        <f t="shared" si="3"/>
        <v>0</v>
      </c>
      <c r="W105" s="1">
        <f t="shared" si="3"/>
        <v>0</v>
      </c>
      <c r="X105" s="1">
        <f t="shared" si="3"/>
        <v>0</v>
      </c>
      <c r="Y105" s="1">
        <f t="shared" si="3"/>
        <v>0</v>
      </c>
      <c r="Z105" s="1">
        <f t="shared" si="3"/>
        <v>0</v>
      </c>
      <c r="AA105" s="1">
        <f t="shared" si="3"/>
        <v>0</v>
      </c>
      <c r="AB105" s="1">
        <f t="shared" si="3"/>
        <v>0</v>
      </c>
      <c r="AC105" s="1">
        <f t="shared" si="3"/>
        <v>0</v>
      </c>
      <c r="AD105" s="1">
        <f t="shared" si="3"/>
        <v>0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0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</row>
    <row r="106" spans="1:53" x14ac:dyDescent="0.25">
      <c r="A106" s="1">
        <f>COUNTIF(A1:A100,"E")</f>
        <v>0</v>
      </c>
      <c r="B106" s="1">
        <f t="shared" ref="B106:AO106" si="4">COUNTIF(B1:B100,"E")</f>
        <v>0</v>
      </c>
      <c r="C106" s="1">
        <f t="shared" si="4"/>
        <v>0</v>
      </c>
      <c r="D106" s="1">
        <f t="shared" si="4"/>
        <v>0</v>
      </c>
      <c r="E106" s="1">
        <f t="shared" si="4"/>
        <v>0</v>
      </c>
      <c r="F106" s="1">
        <f t="shared" si="4"/>
        <v>0</v>
      </c>
      <c r="G106" s="1">
        <f t="shared" si="4"/>
        <v>0</v>
      </c>
      <c r="H106" s="1">
        <f t="shared" si="4"/>
        <v>0</v>
      </c>
      <c r="I106" s="1">
        <f t="shared" si="4"/>
        <v>0</v>
      </c>
      <c r="J106" s="1">
        <f t="shared" si="4"/>
        <v>0</v>
      </c>
      <c r="K106" s="1">
        <f t="shared" si="4"/>
        <v>0</v>
      </c>
      <c r="L106" s="1">
        <f t="shared" si="4"/>
        <v>0</v>
      </c>
      <c r="M106" s="1">
        <f t="shared" si="4"/>
        <v>0</v>
      </c>
      <c r="N106" s="1">
        <f t="shared" si="4"/>
        <v>0</v>
      </c>
      <c r="O106" s="1">
        <f t="shared" si="4"/>
        <v>0</v>
      </c>
      <c r="P106" s="1">
        <f t="shared" si="4"/>
        <v>0</v>
      </c>
      <c r="Q106" s="1">
        <f t="shared" si="4"/>
        <v>0</v>
      </c>
      <c r="R106" s="1">
        <f t="shared" si="4"/>
        <v>0</v>
      </c>
      <c r="S106" s="1">
        <f t="shared" si="4"/>
        <v>0</v>
      </c>
      <c r="T106" s="1">
        <f t="shared" si="4"/>
        <v>0</v>
      </c>
      <c r="U106" s="1">
        <f t="shared" si="4"/>
        <v>0</v>
      </c>
      <c r="V106" s="1">
        <f t="shared" si="4"/>
        <v>0</v>
      </c>
      <c r="W106" s="1">
        <f t="shared" si="4"/>
        <v>0</v>
      </c>
      <c r="X106" s="1">
        <f t="shared" si="4"/>
        <v>0</v>
      </c>
      <c r="Y106" s="1">
        <f t="shared" si="4"/>
        <v>0</v>
      </c>
      <c r="Z106" s="1">
        <f t="shared" si="4"/>
        <v>0</v>
      </c>
      <c r="AA106" s="1">
        <f t="shared" si="4"/>
        <v>0</v>
      </c>
      <c r="AB106" s="1">
        <f t="shared" si="4"/>
        <v>0</v>
      </c>
      <c r="AC106" s="1">
        <f t="shared" si="4"/>
        <v>0</v>
      </c>
      <c r="AD106" s="1">
        <f t="shared" si="4"/>
        <v>0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0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</row>
    <row r="107" spans="1:53" x14ac:dyDescent="0.25">
      <c r="A107" s="1">
        <f>COUNTIF(A1:A100,"F")</f>
        <v>0</v>
      </c>
      <c r="B107" s="1">
        <f t="shared" ref="B107:AO107" si="5">COUNTIF(B1:B100,"F")</f>
        <v>0</v>
      </c>
      <c r="C107" s="1">
        <f t="shared" si="5"/>
        <v>0</v>
      </c>
      <c r="D107" s="1">
        <f t="shared" si="5"/>
        <v>0</v>
      </c>
      <c r="E107" s="1">
        <f t="shared" si="5"/>
        <v>0</v>
      </c>
      <c r="F107" s="1">
        <f t="shared" si="5"/>
        <v>0</v>
      </c>
      <c r="G107" s="1">
        <f t="shared" si="5"/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0</v>
      </c>
      <c r="X107" s="1">
        <f t="shared" si="5"/>
        <v>0</v>
      </c>
      <c r="Y107" s="1">
        <f t="shared" si="5"/>
        <v>0</v>
      </c>
      <c r="Z107" s="1">
        <f t="shared" si="5"/>
        <v>0</v>
      </c>
      <c r="AA107" s="1">
        <f t="shared" si="5"/>
        <v>0</v>
      </c>
      <c r="AB107" s="1">
        <f t="shared" si="5"/>
        <v>0</v>
      </c>
      <c r="AC107" s="1">
        <f t="shared" si="5"/>
        <v>0</v>
      </c>
      <c r="AD107" s="1">
        <f t="shared" si="5"/>
        <v>0</v>
      </c>
      <c r="AE107" s="1">
        <f t="shared" si="5"/>
        <v>0</v>
      </c>
      <c r="AF107" s="1">
        <f t="shared" si="5"/>
        <v>0</v>
      </c>
      <c r="AG107" s="1">
        <f t="shared" si="5"/>
        <v>0</v>
      </c>
      <c r="AH107" s="1">
        <f t="shared" si="5"/>
        <v>0</v>
      </c>
      <c r="AI107" s="1">
        <f t="shared" si="5"/>
        <v>0</v>
      </c>
      <c r="AJ107" s="1">
        <f t="shared" si="5"/>
        <v>0</v>
      </c>
      <c r="AK107" s="1">
        <f t="shared" si="5"/>
        <v>0</v>
      </c>
      <c r="AL107" s="1">
        <f t="shared" si="5"/>
        <v>0</v>
      </c>
      <c r="AM107" s="1">
        <f t="shared" si="5"/>
        <v>0</v>
      </c>
      <c r="AN107" s="1">
        <f t="shared" si="5"/>
        <v>0</v>
      </c>
      <c r="AO107" s="1">
        <f t="shared" si="5"/>
        <v>0</v>
      </c>
    </row>
    <row r="108" spans="1:53" x14ac:dyDescent="0.25">
      <c r="A108" s="1">
        <f>COUNTIF(A1:A100,"G")</f>
        <v>0</v>
      </c>
      <c r="B108" s="1">
        <f t="shared" ref="B108:AO108" si="6">COUNTIF(B1:B100,"G")</f>
        <v>0</v>
      </c>
      <c r="C108" s="1">
        <f t="shared" si="6"/>
        <v>0</v>
      </c>
      <c r="D108" s="1">
        <f t="shared" si="6"/>
        <v>0</v>
      </c>
      <c r="E108" s="1">
        <f t="shared" si="6"/>
        <v>0</v>
      </c>
      <c r="F108" s="1">
        <f t="shared" si="6"/>
        <v>0</v>
      </c>
      <c r="G108" s="1">
        <f t="shared" si="6"/>
        <v>0</v>
      </c>
      <c r="H108" s="1">
        <f t="shared" si="6"/>
        <v>0</v>
      </c>
      <c r="I108" s="1">
        <f t="shared" si="6"/>
        <v>0</v>
      </c>
      <c r="J108" s="1">
        <f t="shared" si="6"/>
        <v>0</v>
      </c>
      <c r="K108" s="1">
        <f t="shared" si="6"/>
        <v>0</v>
      </c>
      <c r="L108" s="1">
        <f t="shared" si="6"/>
        <v>0</v>
      </c>
      <c r="M108" s="1">
        <f t="shared" si="6"/>
        <v>0</v>
      </c>
      <c r="N108" s="1">
        <f t="shared" si="6"/>
        <v>0</v>
      </c>
      <c r="O108" s="1">
        <f t="shared" si="6"/>
        <v>0</v>
      </c>
      <c r="P108" s="1">
        <f t="shared" si="6"/>
        <v>0</v>
      </c>
      <c r="Q108" s="1">
        <f t="shared" si="6"/>
        <v>0</v>
      </c>
      <c r="R108" s="1">
        <f t="shared" si="6"/>
        <v>0</v>
      </c>
      <c r="S108" s="1">
        <f t="shared" si="6"/>
        <v>0</v>
      </c>
      <c r="T108" s="1">
        <f t="shared" si="6"/>
        <v>0</v>
      </c>
      <c r="U108" s="1">
        <f t="shared" si="6"/>
        <v>0</v>
      </c>
      <c r="V108" s="1">
        <f t="shared" si="6"/>
        <v>0</v>
      </c>
      <c r="W108" s="1">
        <f t="shared" si="6"/>
        <v>0</v>
      </c>
      <c r="X108" s="1">
        <f t="shared" si="6"/>
        <v>0</v>
      </c>
      <c r="Y108" s="1">
        <f t="shared" si="6"/>
        <v>0</v>
      </c>
      <c r="Z108" s="1">
        <f t="shared" si="6"/>
        <v>0</v>
      </c>
      <c r="AA108" s="1">
        <f t="shared" si="6"/>
        <v>0</v>
      </c>
      <c r="AB108" s="1">
        <f t="shared" si="6"/>
        <v>0</v>
      </c>
      <c r="AC108" s="1">
        <f t="shared" si="6"/>
        <v>0</v>
      </c>
      <c r="AD108" s="1">
        <f t="shared" si="6"/>
        <v>0</v>
      </c>
      <c r="AE108" s="1">
        <f t="shared" si="6"/>
        <v>0</v>
      </c>
      <c r="AF108" s="1">
        <f t="shared" si="6"/>
        <v>0</v>
      </c>
      <c r="AG108" s="1">
        <f t="shared" si="6"/>
        <v>0</v>
      </c>
      <c r="AH108" s="1">
        <f t="shared" si="6"/>
        <v>0</v>
      </c>
      <c r="AI108" s="1">
        <f t="shared" si="6"/>
        <v>0</v>
      </c>
      <c r="AJ108" s="1">
        <f t="shared" si="6"/>
        <v>0</v>
      </c>
      <c r="AK108" s="1">
        <f t="shared" si="6"/>
        <v>0</v>
      </c>
      <c r="AL108" s="1">
        <f t="shared" si="6"/>
        <v>0</v>
      </c>
      <c r="AM108" s="1">
        <f t="shared" si="6"/>
        <v>0</v>
      </c>
      <c r="AN108" s="1">
        <f t="shared" si="6"/>
        <v>0</v>
      </c>
      <c r="AO108" s="1">
        <f t="shared" si="6"/>
        <v>0</v>
      </c>
    </row>
    <row r="109" spans="1:53" x14ac:dyDescent="0.25">
      <c r="A109" s="1">
        <f>COUNTIF(A1:A100,"H")</f>
        <v>0</v>
      </c>
      <c r="B109" s="1">
        <f t="shared" ref="B109:AO109" si="7">COUNTIF(B1:B100,"H")</f>
        <v>0</v>
      </c>
      <c r="C109" s="1">
        <f t="shared" si="7"/>
        <v>0</v>
      </c>
      <c r="D109" s="1">
        <f t="shared" si="7"/>
        <v>0</v>
      </c>
      <c r="E109" s="1">
        <f t="shared" si="7"/>
        <v>0</v>
      </c>
      <c r="F109" s="1">
        <f t="shared" si="7"/>
        <v>0</v>
      </c>
      <c r="G109" s="1">
        <f t="shared" si="7"/>
        <v>0</v>
      </c>
      <c r="H109" s="1">
        <f t="shared" si="7"/>
        <v>0</v>
      </c>
      <c r="I109" s="1">
        <f t="shared" si="7"/>
        <v>0</v>
      </c>
      <c r="J109" s="1">
        <f t="shared" si="7"/>
        <v>0</v>
      </c>
      <c r="K109" s="1">
        <f t="shared" si="7"/>
        <v>0</v>
      </c>
      <c r="L109" s="1">
        <f t="shared" si="7"/>
        <v>0</v>
      </c>
      <c r="M109" s="1">
        <f t="shared" si="7"/>
        <v>0</v>
      </c>
      <c r="N109" s="1">
        <f t="shared" si="7"/>
        <v>0</v>
      </c>
      <c r="O109" s="1">
        <f t="shared" si="7"/>
        <v>0</v>
      </c>
      <c r="P109" s="1">
        <f t="shared" si="7"/>
        <v>0</v>
      </c>
      <c r="Q109" s="1">
        <f t="shared" si="7"/>
        <v>0</v>
      </c>
      <c r="R109" s="1">
        <f t="shared" si="7"/>
        <v>0</v>
      </c>
      <c r="S109" s="1">
        <f t="shared" si="7"/>
        <v>0</v>
      </c>
      <c r="T109" s="1">
        <f t="shared" si="7"/>
        <v>0</v>
      </c>
      <c r="U109" s="1">
        <f t="shared" si="7"/>
        <v>0</v>
      </c>
      <c r="V109" s="1">
        <f t="shared" si="7"/>
        <v>0</v>
      </c>
      <c r="W109" s="1">
        <f t="shared" si="7"/>
        <v>0</v>
      </c>
      <c r="X109" s="1">
        <f t="shared" si="7"/>
        <v>0</v>
      </c>
      <c r="Y109" s="1">
        <f t="shared" si="7"/>
        <v>0</v>
      </c>
      <c r="Z109" s="1">
        <f t="shared" si="7"/>
        <v>0</v>
      </c>
      <c r="AA109" s="1">
        <f t="shared" si="7"/>
        <v>0</v>
      </c>
      <c r="AB109" s="1">
        <f t="shared" si="7"/>
        <v>0</v>
      </c>
      <c r="AC109" s="1">
        <f t="shared" si="7"/>
        <v>0</v>
      </c>
      <c r="AD109" s="1">
        <f t="shared" si="7"/>
        <v>0</v>
      </c>
      <c r="AE109" s="1">
        <f t="shared" si="7"/>
        <v>0</v>
      </c>
      <c r="AF109" s="1">
        <f t="shared" si="7"/>
        <v>0</v>
      </c>
      <c r="AG109" s="1">
        <f t="shared" si="7"/>
        <v>0</v>
      </c>
      <c r="AH109" s="1">
        <f t="shared" si="7"/>
        <v>0</v>
      </c>
      <c r="AI109" s="1">
        <f t="shared" si="7"/>
        <v>0</v>
      </c>
      <c r="AJ109" s="1">
        <f t="shared" si="7"/>
        <v>0</v>
      </c>
      <c r="AK109" s="1">
        <f t="shared" si="7"/>
        <v>0</v>
      </c>
      <c r="AL109" s="1">
        <f t="shared" si="7"/>
        <v>0</v>
      </c>
      <c r="AM109" s="1">
        <f t="shared" si="7"/>
        <v>0</v>
      </c>
      <c r="AN109" s="1">
        <f t="shared" si="7"/>
        <v>0</v>
      </c>
      <c r="AO109" s="1">
        <f t="shared" si="7"/>
        <v>0</v>
      </c>
    </row>
    <row r="110" spans="1:53" x14ac:dyDescent="0.25">
      <c r="A110" s="1">
        <f>COUNTIF(A1:A100,"I")</f>
        <v>0</v>
      </c>
      <c r="B110" s="1">
        <f t="shared" ref="B110:AO110" si="8">COUNTIF(B1:B100,"I")</f>
        <v>0</v>
      </c>
      <c r="C110" s="1">
        <f t="shared" si="8"/>
        <v>0</v>
      </c>
      <c r="D110" s="1">
        <f t="shared" si="8"/>
        <v>0</v>
      </c>
      <c r="E110" s="1">
        <f t="shared" si="8"/>
        <v>0</v>
      </c>
      <c r="F110" s="1">
        <f t="shared" si="8"/>
        <v>0</v>
      </c>
      <c r="G110" s="1">
        <f t="shared" si="8"/>
        <v>0</v>
      </c>
      <c r="H110" s="1">
        <f t="shared" si="8"/>
        <v>0</v>
      </c>
      <c r="I110" s="1">
        <f t="shared" si="8"/>
        <v>0</v>
      </c>
      <c r="J110" s="1">
        <f t="shared" si="8"/>
        <v>0</v>
      </c>
      <c r="K110" s="1">
        <f t="shared" si="8"/>
        <v>0</v>
      </c>
      <c r="L110" s="1">
        <f t="shared" si="8"/>
        <v>0</v>
      </c>
      <c r="M110" s="1">
        <f t="shared" si="8"/>
        <v>0</v>
      </c>
      <c r="N110" s="1">
        <f t="shared" si="8"/>
        <v>0</v>
      </c>
      <c r="O110" s="1">
        <f t="shared" si="8"/>
        <v>0</v>
      </c>
      <c r="P110" s="1">
        <f t="shared" si="8"/>
        <v>0</v>
      </c>
      <c r="Q110" s="1">
        <f t="shared" si="8"/>
        <v>0</v>
      </c>
      <c r="R110" s="1">
        <f t="shared" si="8"/>
        <v>0</v>
      </c>
      <c r="S110" s="1">
        <f t="shared" si="8"/>
        <v>0</v>
      </c>
      <c r="T110" s="1">
        <f t="shared" si="8"/>
        <v>0</v>
      </c>
      <c r="U110" s="1">
        <f t="shared" si="8"/>
        <v>0</v>
      </c>
      <c r="V110" s="1">
        <f t="shared" si="8"/>
        <v>0</v>
      </c>
      <c r="W110" s="1">
        <f t="shared" si="8"/>
        <v>0</v>
      </c>
      <c r="X110" s="1">
        <f t="shared" si="8"/>
        <v>0</v>
      </c>
      <c r="Y110" s="1">
        <f t="shared" si="8"/>
        <v>0</v>
      </c>
      <c r="Z110" s="1">
        <f t="shared" si="8"/>
        <v>0</v>
      </c>
      <c r="AA110" s="1">
        <f t="shared" si="8"/>
        <v>0</v>
      </c>
      <c r="AB110" s="1">
        <f t="shared" si="8"/>
        <v>0</v>
      </c>
      <c r="AC110" s="1">
        <f t="shared" si="8"/>
        <v>0</v>
      </c>
      <c r="AD110" s="1">
        <f t="shared" si="8"/>
        <v>0</v>
      </c>
      <c r="AE110" s="1">
        <f t="shared" si="8"/>
        <v>0</v>
      </c>
      <c r="AF110" s="1">
        <f t="shared" si="8"/>
        <v>0</v>
      </c>
      <c r="AG110" s="1">
        <f t="shared" si="8"/>
        <v>0</v>
      </c>
      <c r="AH110" s="1">
        <f t="shared" si="8"/>
        <v>0</v>
      </c>
      <c r="AI110" s="1">
        <f t="shared" si="8"/>
        <v>0</v>
      </c>
      <c r="AJ110" s="1">
        <f t="shared" si="8"/>
        <v>0</v>
      </c>
      <c r="AK110" s="1">
        <f t="shared" si="8"/>
        <v>0</v>
      </c>
      <c r="AL110" s="1">
        <f t="shared" si="8"/>
        <v>0</v>
      </c>
      <c r="AM110" s="1">
        <f t="shared" si="8"/>
        <v>0</v>
      </c>
      <c r="AN110" s="1">
        <f t="shared" si="8"/>
        <v>0</v>
      </c>
      <c r="AO110" s="1">
        <f t="shared" si="8"/>
        <v>0</v>
      </c>
    </row>
    <row r="111" spans="1:53" x14ac:dyDescent="0.25">
      <c r="A111" s="1">
        <f>COUNTIF(A1:A100,"J")</f>
        <v>0</v>
      </c>
      <c r="B111" s="1">
        <f t="shared" ref="B111:AO111" si="9">COUNTIF(B1:B100,"J")</f>
        <v>0</v>
      </c>
      <c r="C111" s="1">
        <f t="shared" si="9"/>
        <v>0</v>
      </c>
      <c r="D111" s="1">
        <f t="shared" si="9"/>
        <v>0</v>
      </c>
      <c r="E111" s="1">
        <f t="shared" si="9"/>
        <v>0</v>
      </c>
      <c r="F111" s="1">
        <f t="shared" si="9"/>
        <v>0</v>
      </c>
      <c r="G111" s="1">
        <f t="shared" si="9"/>
        <v>0</v>
      </c>
      <c r="H111" s="1">
        <f t="shared" si="9"/>
        <v>0</v>
      </c>
      <c r="I111" s="1">
        <f t="shared" si="9"/>
        <v>0</v>
      </c>
      <c r="J111" s="1">
        <f t="shared" si="9"/>
        <v>0</v>
      </c>
      <c r="K111" s="1">
        <f t="shared" si="9"/>
        <v>0</v>
      </c>
      <c r="L111" s="1">
        <f t="shared" si="9"/>
        <v>0</v>
      </c>
      <c r="M111" s="1">
        <f t="shared" si="9"/>
        <v>0</v>
      </c>
      <c r="N111" s="1">
        <f t="shared" si="9"/>
        <v>0</v>
      </c>
      <c r="O111" s="1">
        <f t="shared" si="9"/>
        <v>0</v>
      </c>
      <c r="P111" s="1">
        <f t="shared" si="9"/>
        <v>0</v>
      </c>
      <c r="Q111" s="1">
        <f t="shared" si="9"/>
        <v>0</v>
      </c>
      <c r="R111" s="1">
        <f t="shared" si="9"/>
        <v>0</v>
      </c>
      <c r="S111" s="1">
        <f t="shared" si="9"/>
        <v>0</v>
      </c>
      <c r="T111" s="1">
        <f t="shared" si="9"/>
        <v>0</v>
      </c>
      <c r="U111" s="1">
        <f t="shared" si="9"/>
        <v>0</v>
      </c>
      <c r="V111" s="1">
        <f t="shared" si="9"/>
        <v>0</v>
      </c>
      <c r="W111" s="1">
        <f t="shared" si="9"/>
        <v>0</v>
      </c>
      <c r="X111" s="1">
        <f t="shared" si="9"/>
        <v>0</v>
      </c>
      <c r="Y111" s="1">
        <f t="shared" si="9"/>
        <v>0</v>
      </c>
      <c r="Z111" s="1">
        <f t="shared" si="9"/>
        <v>0</v>
      </c>
      <c r="AA111" s="1">
        <f t="shared" si="9"/>
        <v>0</v>
      </c>
      <c r="AB111" s="1">
        <f t="shared" si="9"/>
        <v>0</v>
      </c>
      <c r="AC111" s="1">
        <f t="shared" si="9"/>
        <v>0</v>
      </c>
      <c r="AD111" s="1">
        <f t="shared" si="9"/>
        <v>0</v>
      </c>
      <c r="AE111" s="1">
        <f t="shared" si="9"/>
        <v>0</v>
      </c>
      <c r="AF111" s="1">
        <f t="shared" si="9"/>
        <v>0</v>
      </c>
      <c r="AG111" s="1">
        <f t="shared" si="9"/>
        <v>0</v>
      </c>
      <c r="AH111" s="1">
        <f t="shared" si="9"/>
        <v>0</v>
      </c>
      <c r="AI111" s="1">
        <f t="shared" si="9"/>
        <v>0</v>
      </c>
      <c r="AJ111" s="1">
        <f t="shared" si="9"/>
        <v>0</v>
      </c>
      <c r="AK111" s="1">
        <f t="shared" si="9"/>
        <v>0</v>
      </c>
      <c r="AL111" s="1">
        <f t="shared" si="9"/>
        <v>0</v>
      </c>
      <c r="AM111" s="1">
        <f t="shared" si="9"/>
        <v>0</v>
      </c>
      <c r="AN111" s="1">
        <f t="shared" si="9"/>
        <v>0</v>
      </c>
      <c r="AO111" s="1">
        <f t="shared" si="9"/>
        <v>0</v>
      </c>
    </row>
    <row r="118" spans="1:21" ht="15.75" thickBot="1" x14ac:dyDescent="0.3">
      <c r="B118" s="1" t="str">
        <f>S119</f>
        <v>Molecular</v>
      </c>
      <c r="C118" s="1" t="str">
        <f>S120</f>
        <v>Organelle</v>
      </c>
      <c r="D118" s="1" t="str">
        <f>S121</f>
        <v>Cellular</v>
      </c>
      <c r="E118" s="1" t="str">
        <f>S122</f>
        <v>Tissue</v>
      </c>
      <c r="F118" s="1" t="str">
        <f>S123</f>
        <v>Organ</v>
      </c>
      <c r="G118" s="1" t="str">
        <f>S124</f>
        <v>Organ System</v>
      </c>
      <c r="H118" s="1" t="str">
        <f>S125</f>
        <v>Organism</v>
      </c>
      <c r="I118" s="1" t="str">
        <f>S126</f>
        <v>Population</v>
      </c>
      <c r="J118" s="1" t="str">
        <f>S127</f>
        <v>Community</v>
      </c>
      <c r="K118" s="1" t="str">
        <f>S128</f>
        <v>Ecosystem</v>
      </c>
      <c r="S118" s="3" t="s">
        <v>98</v>
      </c>
      <c r="T118" s="3"/>
      <c r="U118" s="1" t="s">
        <v>99</v>
      </c>
    </row>
    <row r="119" spans="1:21" x14ac:dyDescent="0.25">
      <c r="A119" s="2" t="str">
        <f>A101</f>
        <v>Student Name 1</v>
      </c>
      <c r="B119" s="1">
        <f>$A$102</f>
        <v>0</v>
      </c>
      <c r="C119" s="1">
        <f>$A$103</f>
        <v>0</v>
      </c>
      <c r="D119" s="1">
        <f>$A$104</f>
        <v>0</v>
      </c>
      <c r="E119" s="1">
        <f>$A$105</f>
        <v>0</v>
      </c>
      <c r="F119" s="1">
        <f>$A$106</f>
        <v>0</v>
      </c>
      <c r="G119" s="1">
        <f>$A$107</f>
        <v>0</v>
      </c>
      <c r="H119" s="1">
        <f>$A$108</f>
        <v>0</v>
      </c>
      <c r="I119" s="1">
        <f>$A$109</f>
        <v>0</v>
      </c>
      <c r="J119" s="1">
        <f>$A$110</f>
        <v>0</v>
      </c>
      <c r="K119" s="1">
        <f>$A$111</f>
        <v>0</v>
      </c>
      <c r="S119" s="34" t="s">
        <v>105</v>
      </c>
      <c r="T119" s="23" t="s">
        <v>92</v>
      </c>
      <c r="U119" s="34">
        <v>5</v>
      </c>
    </row>
    <row r="120" spans="1:21" x14ac:dyDescent="0.25">
      <c r="A120" s="2" t="str">
        <f>B101</f>
        <v>Student Name 2</v>
      </c>
      <c r="B120" s="1">
        <f>$B$102</f>
        <v>0</v>
      </c>
      <c r="C120" s="1">
        <f>$B$103</f>
        <v>0</v>
      </c>
      <c r="D120" s="1">
        <f>$B$104</f>
        <v>0</v>
      </c>
      <c r="E120" s="1">
        <f>$B$105</f>
        <v>0</v>
      </c>
      <c r="F120" s="1">
        <f>$B$106</f>
        <v>0</v>
      </c>
      <c r="G120" s="1">
        <f>$B$107</f>
        <v>0</v>
      </c>
      <c r="H120" s="1">
        <f>$B$108</f>
        <v>0</v>
      </c>
      <c r="I120" s="1">
        <f>$B$109</f>
        <v>0</v>
      </c>
      <c r="J120" s="1">
        <f>$B$110</f>
        <v>0</v>
      </c>
      <c r="K120" s="1">
        <f>$B$111</f>
        <v>0</v>
      </c>
      <c r="S120" s="35" t="s">
        <v>106</v>
      </c>
      <c r="T120" s="24" t="s">
        <v>93</v>
      </c>
      <c r="U120" s="35">
        <v>5</v>
      </c>
    </row>
    <row r="121" spans="1:21" x14ac:dyDescent="0.25">
      <c r="A121" s="2" t="str">
        <f>C101</f>
        <v>Student Name 3</v>
      </c>
      <c r="B121" s="1">
        <f>$C$102</f>
        <v>0</v>
      </c>
      <c r="C121" s="1">
        <f>$C$103</f>
        <v>0</v>
      </c>
      <c r="D121" s="1">
        <f>$C$104</f>
        <v>0</v>
      </c>
      <c r="E121" s="1">
        <f>$C$105</f>
        <v>0</v>
      </c>
      <c r="F121" s="1">
        <f>$C$106</f>
        <v>0</v>
      </c>
      <c r="G121" s="1">
        <f>$C$107</f>
        <v>0</v>
      </c>
      <c r="H121" s="1">
        <f>$C$108</f>
        <v>0</v>
      </c>
      <c r="I121" s="1">
        <f>$C$109</f>
        <v>0</v>
      </c>
      <c r="J121" s="1">
        <f>$C$110</f>
        <v>0</v>
      </c>
      <c r="K121" s="1">
        <f>$C$111</f>
        <v>0</v>
      </c>
      <c r="S121" s="35" t="s">
        <v>104</v>
      </c>
      <c r="T121" s="25" t="s">
        <v>95</v>
      </c>
      <c r="U121" s="35">
        <v>5</v>
      </c>
    </row>
    <row r="122" spans="1:21" x14ac:dyDescent="0.25">
      <c r="A122" s="2" t="str">
        <f>D101</f>
        <v>Student Name 4</v>
      </c>
      <c r="B122" s="1">
        <f>$D$102</f>
        <v>0</v>
      </c>
      <c r="C122" s="1">
        <f>$D$103</f>
        <v>0</v>
      </c>
      <c r="D122" s="1">
        <f>$D$104</f>
        <v>0</v>
      </c>
      <c r="E122" s="1">
        <f>$D$105</f>
        <v>0</v>
      </c>
      <c r="F122" s="1">
        <f>$D$106</f>
        <v>0</v>
      </c>
      <c r="G122" s="1">
        <f>$D$107</f>
        <v>0</v>
      </c>
      <c r="H122" s="1">
        <f>$D$108</f>
        <v>0</v>
      </c>
      <c r="I122" s="1">
        <f>$D$109</f>
        <v>0</v>
      </c>
      <c r="J122" s="1">
        <f>$D$110</f>
        <v>0</v>
      </c>
      <c r="K122" s="1">
        <f>$D$111</f>
        <v>0</v>
      </c>
      <c r="S122" s="35" t="s">
        <v>107</v>
      </c>
      <c r="T122" s="17" t="s">
        <v>94</v>
      </c>
      <c r="U122" s="35">
        <v>5</v>
      </c>
    </row>
    <row r="123" spans="1:21" x14ac:dyDescent="0.25">
      <c r="A123" s="2" t="str">
        <f>E101</f>
        <v>Student Name 5</v>
      </c>
      <c r="B123" s="1">
        <f>$E$102</f>
        <v>0</v>
      </c>
      <c r="C123" s="1">
        <f>$E$103</f>
        <v>0</v>
      </c>
      <c r="D123" s="1">
        <f>$E$104</f>
        <v>0</v>
      </c>
      <c r="E123" s="1">
        <f>$E$105</f>
        <v>0</v>
      </c>
      <c r="F123" s="1">
        <f>$E$106</f>
        <v>0</v>
      </c>
      <c r="G123" s="1">
        <f>$E$107</f>
        <v>0</v>
      </c>
      <c r="H123" s="1">
        <f>$E$108</f>
        <v>0</v>
      </c>
      <c r="I123" s="1">
        <f>$E$109</f>
        <v>0</v>
      </c>
      <c r="J123" s="1">
        <f>$E$110</f>
        <v>0</v>
      </c>
      <c r="K123" s="1">
        <f>$E$111</f>
        <v>0</v>
      </c>
      <c r="S123" s="35" t="s">
        <v>108</v>
      </c>
      <c r="T123" s="26" t="s">
        <v>96</v>
      </c>
      <c r="U123" s="35">
        <v>5</v>
      </c>
    </row>
    <row r="124" spans="1:21" x14ac:dyDescent="0.25">
      <c r="A124" s="2" t="str">
        <f>F101</f>
        <v>Student Name 6</v>
      </c>
      <c r="B124" s="1">
        <f>$F$102</f>
        <v>0</v>
      </c>
      <c r="C124" s="1">
        <f>$F$103</f>
        <v>0</v>
      </c>
      <c r="D124" s="1">
        <f>$F$104</f>
        <v>0</v>
      </c>
      <c r="E124" s="1">
        <f>$F$105</f>
        <v>0</v>
      </c>
      <c r="F124" s="1">
        <f>$F$106</f>
        <v>0</v>
      </c>
      <c r="G124" s="1">
        <f>$F$107</f>
        <v>0</v>
      </c>
      <c r="H124" s="1">
        <f>$F$108</f>
        <v>0</v>
      </c>
      <c r="I124" s="1">
        <f>$F$109</f>
        <v>0</v>
      </c>
      <c r="J124" s="1">
        <f>$F$110</f>
        <v>0</v>
      </c>
      <c r="K124" s="1">
        <f>$F$111</f>
        <v>0</v>
      </c>
      <c r="S124" s="35" t="s">
        <v>109</v>
      </c>
      <c r="T124" s="27" t="s">
        <v>97</v>
      </c>
      <c r="U124" s="35">
        <v>5</v>
      </c>
    </row>
    <row r="125" spans="1:21" x14ac:dyDescent="0.25">
      <c r="A125" s="2" t="str">
        <f>G101</f>
        <v>Student Name 7</v>
      </c>
      <c r="B125" s="1">
        <f>$G$102</f>
        <v>0</v>
      </c>
      <c r="C125" s="1">
        <f>$G$103</f>
        <v>0</v>
      </c>
      <c r="D125" s="1">
        <f>$G$104</f>
        <v>0</v>
      </c>
      <c r="E125" s="1">
        <f>$G$105</f>
        <v>0</v>
      </c>
      <c r="F125" s="1">
        <f>$G$106</f>
        <v>0</v>
      </c>
      <c r="G125" s="1">
        <f>$G$107</f>
        <v>0</v>
      </c>
      <c r="H125" s="1">
        <f>$G$108</f>
        <v>0</v>
      </c>
      <c r="I125" s="1">
        <f>$G$109</f>
        <v>0</v>
      </c>
      <c r="J125" s="1">
        <f>$G$110</f>
        <v>0</v>
      </c>
      <c r="K125" s="1">
        <f>$G$111</f>
        <v>0</v>
      </c>
      <c r="S125" s="35" t="s">
        <v>110</v>
      </c>
      <c r="T125" s="37" t="s">
        <v>100</v>
      </c>
      <c r="U125" s="35">
        <v>5</v>
      </c>
    </row>
    <row r="126" spans="1:21" x14ac:dyDescent="0.25">
      <c r="A126" s="2" t="str">
        <f>H101</f>
        <v>Student Name 8</v>
      </c>
      <c r="B126" s="1">
        <f>$H$102</f>
        <v>0</v>
      </c>
      <c r="C126" s="1">
        <f>$H$103</f>
        <v>0</v>
      </c>
      <c r="D126" s="1">
        <f>$H$104</f>
        <v>0</v>
      </c>
      <c r="E126" s="1">
        <f>$H$105</f>
        <v>0</v>
      </c>
      <c r="F126" s="1">
        <f>$H$106</f>
        <v>0</v>
      </c>
      <c r="G126" s="1">
        <f>$H$107</f>
        <v>0</v>
      </c>
      <c r="H126" s="1">
        <f>$H$108</f>
        <v>0</v>
      </c>
      <c r="I126" s="1">
        <f>$H$109</f>
        <v>0</v>
      </c>
      <c r="J126" s="1">
        <f>$H$110</f>
        <v>0</v>
      </c>
      <c r="K126" s="1">
        <f>$H$111</f>
        <v>0</v>
      </c>
      <c r="S126" s="35" t="s">
        <v>111</v>
      </c>
      <c r="T126" s="38" t="s">
        <v>101</v>
      </c>
      <c r="U126" s="35">
        <v>5</v>
      </c>
    </row>
    <row r="127" spans="1:21" x14ac:dyDescent="0.25">
      <c r="A127" s="2" t="str">
        <f>I101</f>
        <v>Student Name 9</v>
      </c>
      <c r="B127" s="1">
        <f>$I$102</f>
        <v>0</v>
      </c>
      <c r="C127" s="1">
        <f>$I$103</f>
        <v>0</v>
      </c>
      <c r="D127" s="1">
        <f>$I$104</f>
        <v>0</v>
      </c>
      <c r="E127" s="1">
        <f>$I$105</f>
        <v>0</v>
      </c>
      <c r="F127" s="1">
        <f>$I$106</f>
        <v>0</v>
      </c>
      <c r="G127" s="1">
        <f>$I$107</f>
        <v>0</v>
      </c>
      <c r="H127" s="1">
        <f>$I$108</f>
        <v>0</v>
      </c>
      <c r="I127" s="1">
        <f>$I$109</f>
        <v>0</v>
      </c>
      <c r="J127" s="1">
        <f>$I$110</f>
        <v>0</v>
      </c>
      <c r="K127" s="1">
        <f>$I$111</f>
        <v>0</v>
      </c>
      <c r="S127" s="35" t="s">
        <v>112</v>
      </c>
      <c r="T127" s="39" t="s">
        <v>102</v>
      </c>
      <c r="U127" s="35">
        <v>5</v>
      </c>
    </row>
    <row r="128" spans="1:21" ht="15.75" thickBot="1" x14ac:dyDescent="0.3">
      <c r="A128" s="2" t="str">
        <f>J101</f>
        <v>Student Name 10</v>
      </c>
      <c r="B128" s="1">
        <f>$J$102</f>
        <v>0</v>
      </c>
      <c r="C128" s="1">
        <f>$J$103</f>
        <v>0</v>
      </c>
      <c r="D128" s="1">
        <f>$J$104</f>
        <v>0</v>
      </c>
      <c r="E128" s="1">
        <f>$J$105</f>
        <v>0</v>
      </c>
      <c r="F128" s="1">
        <f>$J$106</f>
        <v>0</v>
      </c>
      <c r="G128" s="1">
        <f>$J$107</f>
        <v>0</v>
      </c>
      <c r="H128" s="1">
        <f>$J$108</f>
        <v>0</v>
      </c>
      <c r="I128" s="1">
        <f>$J$109</f>
        <v>0</v>
      </c>
      <c r="J128" s="1">
        <f>$J$110</f>
        <v>0</v>
      </c>
      <c r="K128" s="1">
        <f>$J$111</f>
        <v>0</v>
      </c>
      <c r="S128" s="36" t="s">
        <v>113</v>
      </c>
      <c r="T128" s="40" t="s">
        <v>103</v>
      </c>
      <c r="U128" s="36">
        <v>5</v>
      </c>
    </row>
    <row r="129" spans="1:11" x14ac:dyDescent="0.25">
      <c r="A129" s="2" t="str">
        <f>K101</f>
        <v>Student Name 11</v>
      </c>
      <c r="B129" s="1">
        <f>$K$102</f>
        <v>0</v>
      </c>
      <c r="C129" s="1">
        <f>$K$103</f>
        <v>0</v>
      </c>
      <c r="D129" s="1">
        <f>$K$104</f>
        <v>0</v>
      </c>
      <c r="E129" s="1">
        <f>$K$105</f>
        <v>0</v>
      </c>
      <c r="F129" s="1">
        <f>$K$106</f>
        <v>0</v>
      </c>
      <c r="G129" s="1">
        <f>$K$107</f>
        <v>0</v>
      </c>
      <c r="H129" s="1">
        <f>$K$108</f>
        <v>0</v>
      </c>
      <c r="I129" s="1">
        <f>$K$109</f>
        <v>0</v>
      </c>
      <c r="J129" s="1">
        <f>$K$110</f>
        <v>0</v>
      </c>
      <c r="K129" s="1">
        <f>$K$111</f>
        <v>0</v>
      </c>
    </row>
    <row r="130" spans="1:11" x14ac:dyDescent="0.25">
      <c r="A130" s="2" t="str">
        <f>L101</f>
        <v>Student Name 12</v>
      </c>
      <c r="B130" s="1">
        <f>$L$102</f>
        <v>0</v>
      </c>
      <c r="C130" s="1">
        <f>$L$103</f>
        <v>0</v>
      </c>
      <c r="D130" s="1">
        <f>$L$104</f>
        <v>0</v>
      </c>
      <c r="E130" s="1">
        <f>$L$105</f>
        <v>0</v>
      </c>
      <c r="F130" s="1">
        <f>$L$106</f>
        <v>0</v>
      </c>
      <c r="G130" s="1">
        <f>$L$107</f>
        <v>0</v>
      </c>
      <c r="H130" s="1">
        <f>$L$108</f>
        <v>0</v>
      </c>
      <c r="I130" s="1">
        <f>$L$109</f>
        <v>0</v>
      </c>
      <c r="J130" s="1">
        <f>$L$110</f>
        <v>0</v>
      </c>
      <c r="K130" s="1">
        <f>$L$111</f>
        <v>0</v>
      </c>
    </row>
    <row r="131" spans="1:11" x14ac:dyDescent="0.25">
      <c r="A131" s="1" t="str">
        <f>M101</f>
        <v>Student Name 13</v>
      </c>
      <c r="B131" s="1">
        <f>$M$102</f>
        <v>0</v>
      </c>
      <c r="C131" s="1">
        <f>$M$103</f>
        <v>0</v>
      </c>
      <c r="D131" s="1">
        <f>$M$104</f>
        <v>0</v>
      </c>
      <c r="E131" s="1">
        <f>$M$105</f>
        <v>0</v>
      </c>
      <c r="F131" s="1">
        <f>$M$106</f>
        <v>0</v>
      </c>
      <c r="G131" s="1">
        <f>$M$107</f>
        <v>0</v>
      </c>
      <c r="H131" s="1">
        <f>$M$108</f>
        <v>0</v>
      </c>
      <c r="I131" s="1">
        <f>$M$109</f>
        <v>0</v>
      </c>
      <c r="J131" s="1">
        <f>$M$110</f>
        <v>0</v>
      </c>
      <c r="K131" s="1">
        <f>$M$111</f>
        <v>0</v>
      </c>
    </row>
    <row r="132" spans="1:11" x14ac:dyDescent="0.25">
      <c r="A132" s="1" t="str">
        <f>N101</f>
        <v>Student Name 14</v>
      </c>
      <c r="B132" s="1">
        <f>$N$102</f>
        <v>0</v>
      </c>
      <c r="C132" s="1">
        <f>$N$103</f>
        <v>0</v>
      </c>
      <c r="D132" s="1">
        <f>$N$104</f>
        <v>0</v>
      </c>
      <c r="E132" s="1">
        <f>$N$105</f>
        <v>0</v>
      </c>
      <c r="F132" s="1">
        <f>$N$106</f>
        <v>0</v>
      </c>
      <c r="G132" s="1">
        <f>$N$107</f>
        <v>0</v>
      </c>
      <c r="H132" s="1">
        <f>$N$108</f>
        <v>0</v>
      </c>
      <c r="I132" s="1">
        <f>$N$109</f>
        <v>0</v>
      </c>
      <c r="J132" s="1">
        <f>$N$110</f>
        <v>0</v>
      </c>
      <c r="K132" s="1">
        <f>$N$111</f>
        <v>0</v>
      </c>
    </row>
    <row r="133" spans="1:11" x14ac:dyDescent="0.25">
      <c r="A133" s="1" t="str">
        <f>O101</f>
        <v>Student Name 15</v>
      </c>
      <c r="B133" s="1">
        <f>$O$102</f>
        <v>0</v>
      </c>
      <c r="C133" s="1">
        <f>$O$103</f>
        <v>0</v>
      </c>
      <c r="D133" s="1">
        <f>$O$104</f>
        <v>0</v>
      </c>
      <c r="E133" s="1">
        <f>$O$105</f>
        <v>0</v>
      </c>
      <c r="F133" s="1">
        <f>$O$106</f>
        <v>0</v>
      </c>
      <c r="G133" s="1">
        <f>$O$107</f>
        <v>0</v>
      </c>
      <c r="H133" s="1">
        <f>$O$108</f>
        <v>0</v>
      </c>
      <c r="I133" s="1">
        <f>$O$109</f>
        <v>0</v>
      </c>
      <c r="J133" s="1">
        <f>$O$110</f>
        <v>0</v>
      </c>
      <c r="K133" s="1">
        <f>$O$111</f>
        <v>0</v>
      </c>
    </row>
    <row r="134" spans="1:11" x14ac:dyDescent="0.25">
      <c r="A134" s="1" t="str">
        <f>P101</f>
        <v>Student Name 16</v>
      </c>
      <c r="B134" s="1">
        <f>$P$102</f>
        <v>0</v>
      </c>
      <c r="C134" s="1">
        <f>$P$103</f>
        <v>0</v>
      </c>
      <c r="D134" s="1">
        <f>$P$104</f>
        <v>0</v>
      </c>
      <c r="E134" s="1">
        <f>$P$105</f>
        <v>0</v>
      </c>
      <c r="F134" s="1">
        <f>$P$106</f>
        <v>0</v>
      </c>
      <c r="G134" s="1">
        <f>$P$107</f>
        <v>0</v>
      </c>
      <c r="H134" s="1">
        <f>$P$108</f>
        <v>0</v>
      </c>
      <c r="I134" s="1">
        <f>$P$109</f>
        <v>0</v>
      </c>
      <c r="J134" s="1">
        <f>$P$110</f>
        <v>0</v>
      </c>
      <c r="K134" s="1">
        <f>$P$111</f>
        <v>0</v>
      </c>
    </row>
    <row r="135" spans="1:11" x14ac:dyDescent="0.25">
      <c r="A135" s="2" t="str">
        <f>Q101</f>
        <v>Student Name 17</v>
      </c>
      <c r="B135" s="1">
        <f>$Q$102</f>
        <v>0</v>
      </c>
      <c r="C135" s="1">
        <f>$Q$103</f>
        <v>0</v>
      </c>
      <c r="D135" s="1">
        <f>$Q$104</f>
        <v>0</v>
      </c>
      <c r="E135" s="1">
        <f>$Q$105</f>
        <v>0</v>
      </c>
      <c r="F135" s="1">
        <f>$Q$106</f>
        <v>0</v>
      </c>
      <c r="G135" s="1">
        <f>$Q$107</f>
        <v>0</v>
      </c>
      <c r="H135" s="1">
        <f>$Q$108</f>
        <v>0</v>
      </c>
      <c r="I135" s="1">
        <f>$Q$109</f>
        <v>0</v>
      </c>
      <c r="J135" s="1">
        <f>$Q$110</f>
        <v>0</v>
      </c>
      <c r="K135" s="1">
        <f>$Q$111</f>
        <v>0</v>
      </c>
    </row>
    <row r="136" spans="1:11" x14ac:dyDescent="0.25">
      <c r="A136" s="2" t="str">
        <f>R101</f>
        <v>Student Name 18</v>
      </c>
      <c r="B136" s="1">
        <f>$R$102</f>
        <v>0</v>
      </c>
      <c r="C136" s="1">
        <f>$R$103</f>
        <v>0</v>
      </c>
      <c r="D136" s="1">
        <f>$R$104</f>
        <v>0</v>
      </c>
      <c r="E136" s="1">
        <f>$R$105</f>
        <v>0</v>
      </c>
      <c r="F136" s="1">
        <f>$R$106</f>
        <v>0</v>
      </c>
      <c r="G136" s="1">
        <f>$R$107</f>
        <v>0</v>
      </c>
      <c r="H136" s="1">
        <f>$R$108</f>
        <v>0</v>
      </c>
      <c r="I136" s="1">
        <f>$R$109</f>
        <v>0</v>
      </c>
      <c r="J136" s="1">
        <f>$R$110</f>
        <v>0</v>
      </c>
      <c r="K136" s="1">
        <f>$R$111</f>
        <v>0</v>
      </c>
    </row>
    <row r="137" spans="1:11" x14ac:dyDescent="0.25">
      <c r="A137" s="2"/>
    </row>
    <row r="138" spans="1:11" x14ac:dyDescent="0.25">
      <c r="A138" s="2" t="str">
        <f>X101</f>
        <v>Student Name 19</v>
      </c>
      <c r="B138" s="1">
        <f>$X$102</f>
        <v>0</v>
      </c>
      <c r="C138" s="1">
        <f>$X$103</f>
        <v>0</v>
      </c>
      <c r="D138" s="1">
        <f>$X$104</f>
        <v>0</v>
      </c>
      <c r="E138" s="1">
        <f>$X$105</f>
        <v>0</v>
      </c>
      <c r="F138" s="1">
        <f>$X$106</f>
        <v>0</v>
      </c>
      <c r="G138" s="1">
        <f>$X$107</f>
        <v>0</v>
      </c>
      <c r="H138" s="1">
        <f>$X$108</f>
        <v>0</v>
      </c>
      <c r="I138" s="1">
        <f>$X$109</f>
        <v>0</v>
      </c>
      <c r="J138" s="1">
        <f>$X$110</f>
        <v>0</v>
      </c>
      <c r="K138" s="1">
        <f>$X$111</f>
        <v>0</v>
      </c>
    </row>
    <row r="139" spans="1:11" x14ac:dyDescent="0.25">
      <c r="A139" s="2" t="str">
        <f>Y101</f>
        <v>Student Name 20</v>
      </c>
      <c r="B139" s="1">
        <f>$Y$102</f>
        <v>0</v>
      </c>
      <c r="C139" s="1">
        <f>$Y$103</f>
        <v>0</v>
      </c>
      <c r="D139" s="1">
        <f>$Y$104</f>
        <v>0</v>
      </c>
      <c r="E139" s="1">
        <f>$Y$105</f>
        <v>0</v>
      </c>
      <c r="F139" s="1">
        <f>$Y$106</f>
        <v>0</v>
      </c>
      <c r="G139" s="1">
        <f>$Y$107</f>
        <v>0</v>
      </c>
      <c r="H139" s="1">
        <f>$Y$108</f>
        <v>0</v>
      </c>
      <c r="I139" s="1">
        <f>$Y$109</f>
        <v>0</v>
      </c>
      <c r="J139" s="1">
        <f>$Y$110</f>
        <v>0</v>
      </c>
      <c r="K139" s="1">
        <f>$Y$111</f>
        <v>0</v>
      </c>
    </row>
    <row r="140" spans="1:11" x14ac:dyDescent="0.25">
      <c r="A140" s="2" t="str">
        <f>Z101</f>
        <v>Student Name 21</v>
      </c>
      <c r="B140" s="1">
        <f>$Z$102</f>
        <v>0</v>
      </c>
      <c r="C140" s="1">
        <f>$Z$103</f>
        <v>0</v>
      </c>
      <c r="D140" s="1">
        <f>$Z$104</f>
        <v>0</v>
      </c>
      <c r="E140" s="1">
        <f>$Z$105</f>
        <v>0</v>
      </c>
      <c r="F140" s="1">
        <f>$Z$106</f>
        <v>0</v>
      </c>
      <c r="G140" s="1">
        <f>$Z$107</f>
        <v>0</v>
      </c>
      <c r="H140" s="1">
        <f>$Z$108</f>
        <v>0</v>
      </c>
      <c r="I140" s="1">
        <f>$Z$109</f>
        <v>0</v>
      </c>
      <c r="J140" s="1">
        <f>$Z$110</f>
        <v>0</v>
      </c>
      <c r="K140" s="1">
        <f>$Z$111</f>
        <v>0</v>
      </c>
    </row>
    <row r="141" spans="1:11" x14ac:dyDescent="0.25">
      <c r="A141" s="2" t="str">
        <f>AA101</f>
        <v>Student Name 22</v>
      </c>
      <c r="B141" s="1">
        <f>$AA$102</f>
        <v>0</v>
      </c>
      <c r="C141" s="1">
        <f>$AA$103</f>
        <v>0</v>
      </c>
      <c r="D141" s="1">
        <f>$AA$104</f>
        <v>0</v>
      </c>
      <c r="E141" s="1">
        <f>$AA$105</f>
        <v>0</v>
      </c>
      <c r="F141" s="1">
        <f>$AA$106</f>
        <v>0</v>
      </c>
      <c r="G141" s="1">
        <f>$AA$107</f>
        <v>0</v>
      </c>
      <c r="H141" s="1">
        <f>$AA$108</f>
        <v>0</v>
      </c>
      <c r="I141" s="1">
        <f>$AA$109</f>
        <v>0</v>
      </c>
      <c r="J141" s="1">
        <f>$AA$110</f>
        <v>0</v>
      </c>
      <c r="K141" s="1">
        <f>$AA$111</f>
        <v>0</v>
      </c>
    </row>
    <row r="142" spans="1:11" x14ac:dyDescent="0.25">
      <c r="A142" s="2" t="str">
        <f>AB101</f>
        <v>Student Name 23</v>
      </c>
      <c r="B142" s="1">
        <f>$AB$102</f>
        <v>0</v>
      </c>
      <c r="C142" s="1">
        <f>$AB$103</f>
        <v>0</v>
      </c>
      <c r="D142" s="1">
        <f>$AB$104</f>
        <v>0</v>
      </c>
      <c r="E142" s="1">
        <f>$AB$105</f>
        <v>0</v>
      </c>
      <c r="F142" s="1">
        <f>$AB$106</f>
        <v>0</v>
      </c>
      <c r="G142" s="1">
        <f>$AB$107</f>
        <v>0</v>
      </c>
      <c r="H142" s="1">
        <f>$AB$108</f>
        <v>0</v>
      </c>
      <c r="I142" s="1">
        <f>$AB$109</f>
        <v>0</v>
      </c>
      <c r="J142" s="1">
        <f>$AB$110</f>
        <v>0</v>
      </c>
      <c r="K142" s="1">
        <f>$AB$111</f>
        <v>0</v>
      </c>
    </row>
    <row r="143" spans="1:11" x14ac:dyDescent="0.25">
      <c r="A143" s="2" t="str">
        <f>AC101</f>
        <v>Student Name 24</v>
      </c>
      <c r="B143" s="1">
        <f>$AC$102</f>
        <v>0</v>
      </c>
      <c r="C143" s="1">
        <f>$AC$103</f>
        <v>0</v>
      </c>
      <c r="D143" s="1">
        <f>$AC$104</f>
        <v>0</v>
      </c>
      <c r="E143" s="1">
        <f>$AC$105</f>
        <v>0</v>
      </c>
      <c r="F143" s="1">
        <f>$AC$106</f>
        <v>0</v>
      </c>
      <c r="G143" s="1">
        <f>$AC$107</f>
        <v>0</v>
      </c>
      <c r="H143" s="1">
        <f>$AC$108</f>
        <v>0</v>
      </c>
      <c r="I143" s="1">
        <f>$AC$109</f>
        <v>0</v>
      </c>
      <c r="J143" s="1">
        <f>$AC$110</f>
        <v>0</v>
      </c>
      <c r="K143" s="1">
        <f>$AC$111</f>
        <v>0</v>
      </c>
    </row>
    <row r="144" spans="1:11" x14ac:dyDescent="0.25">
      <c r="A144" s="2" t="str">
        <f>AD101</f>
        <v>Student Name 25</v>
      </c>
      <c r="B144" s="1">
        <f>$AD$102</f>
        <v>0</v>
      </c>
      <c r="C144" s="1">
        <f>$AD$103</f>
        <v>0</v>
      </c>
      <c r="D144" s="1">
        <f>$AD$104</f>
        <v>0</v>
      </c>
      <c r="E144" s="1">
        <f>$AD$105</f>
        <v>0</v>
      </c>
      <c r="F144" s="1">
        <f>$AD$106</f>
        <v>0</v>
      </c>
      <c r="G144" s="1">
        <f>$AD$107</f>
        <v>0</v>
      </c>
      <c r="H144" s="1">
        <f>$AD$108</f>
        <v>0</v>
      </c>
      <c r="I144" s="1">
        <f>$AD$109</f>
        <v>0</v>
      </c>
      <c r="J144" s="1">
        <f>$AD$110</f>
        <v>0</v>
      </c>
      <c r="K144" s="1">
        <f>$AD$111</f>
        <v>0</v>
      </c>
    </row>
    <row r="145" spans="1:11" x14ac:dyDescent="0.25">
      <c r="A145" s="2" t="str">
        <f>AE101</f>
        <v>Student Name 26</v>
      </c>
      <c r="B145" s="1">
        <f>$AE$102</f>
        <v>0</v>
      </c>
      <c r="C145" s="1">
        <f>$AE$103</f>
        <v>0</v>
      </c>
      <c r="D145" s="1">
        <f>$AE$104</f>
        <v>0</v>
      </c>
      <c r="E145" s="1">
        <f>$AE$105</f>
        <v>0</v>
      </c>
      <c r="F145" s="1">
        <f>$AE$106</f>
        <v>0</v>
      </c>
      <c r="G145" s="1">
        <f>$AE$107</f>
        <v>0</v>
      </c>
      <c r="H145" s="1">
        <f>$AE$108</f>
        <v>0</v>
      </c>
      <c r="I145" s="1">
        <f>$AE$109</f>
        <v>0</v>
      </c>
      <c r="J145" s="1">
        <f>$AE$110</f>
        <v>0</v>
      </c>
      <c r="K145" s="1">
        <f>$AE$111</f>
        <v>0</v>
      </c>
    </row>
    <row r="146" spans="1:11" x14ac:dyDescent="0.25">
      <c r="A146" s="2" t="str">
        <f>AF101</f>
        <v>Student Name 27</v>
      </c>
      <c r="B146" s="1">
        <f>$AF$102</f>
        <v>0</v>
      </c>
      <c r="C146" s="1">
        <f>$AF$103</f>
        <v>0</v>
      </c>
      <c r="D146" s="1">
        <f>$AF$104</f>
        <v>0</v>
      </c>
      <c r="E146" s="1">
        <f>$AF$105</f>
        <v>0</v>
      </c>
      <c r="F146" s="1">
        <f>$AF$106</f>
        <v>0</v>
      </c>
      <c r="G146" s="1">
        <f>$AF$107</f>
        <v>0</v>
      </c>
      <c r="H146" s="1">
        <f>$AF$108</f>
        <v>0</v>
      </c>
      <c r="I146" s="1">
        <f>$AF$109</f>
        <v>0</v>
      </c>
      <c r="J146" s="1">
        <f>$AF$110</f>
        <v>0</v>
      </c>
      <c r="K146" s="1">
        <f>$AF$111</f>
        <v>0</v>
      </c>
    </row>
    <row r="147" spans="1:11" x14ac:dyDescent="0.25">
      <c r="A147" s="2" t="str">
        <f>AG101</f>
        <v>Student Name 28</v>
      </c>
      <c r="B147" s="1">
        <f>$AG$102</f>
        <v>0</v>
      </c>
      <c r="C147" s="1">
        <f>$AG$103</f>
        <v>0</v>
      </c>
      <c r="D147" s="1">
        <f>$AG$104</f>
        <v>0</v>
      </c>
      <c r="E147" s="1">
        <f>$AG$105</f>
        <v>0</v>
      </c>
      <c r="F147" s="1">
        <f>$AG$106</f>
        <v>0</v>
      </c>
      <c r="G147" s="1">
        <f>$AG$107</f>
        <v>0</v>
      </c>
      <c r="H147" s="1">
        <f>$AG$108</f>
        <v>0</v>
      </c>
      <c r="I147" s="1">
        <f>$AG$109</f>
        <v>0</v>
      </c>
      <c r="J147" s="1">
        <f>$AG$110</f>
        <v>0</v>
      </c>
      <c r="K147" s="1">
        <f>$AG$111</f>
        <v>0</v>
      </c>
    </row>
    <row r="148" spans="1:11" x14ac:dyDescent="0.25">
      <c r="A148" s="2" t="str">
        <f>AH101</f>
        <v>Student Name 29</v>
      </c>
      <c r="B148" s="1">
        <f>$AH$102</f>
        <v>0</v>
      </c>
      <c r="C148" s="1">
        <f>$AH$103</f>
        <v>0</v>
      </c>
      <c r="D148" s="1">
        <f>$AH$104</f>
        <v>0</v>
      </c>
      <c r="E148" s="1">
        <f>$AH$105</f>
        <v>0</v>
      </c>
      <c r="F148" s="1">
        <f>$AH$106</f>
        <v>0</v>
      </c>
      <c r="G148" s="1">
        <f>$AH$107</f>
        <v>0</v>
      </c>
      <c r="H148" s="1">
        <f>$AH$108</f>
        <v>0</v>
      </c>
      <c r="I148" s="1">
        <f>$AH$109</f>
        <v>0</v>
      </c>
      <c r="J148" s="1">
        <f>$AH$110</f>
        <v>0</v>
      </c>
      <c r="K148" s="1">
        <f>$AH$111</f>
        <v>0</v>
      </c>
    </row>
    <row r="149" spans="1:11" x14ac:dyDescent="0.25">
      <c r="A149" s="2" t="str">
        <f>AI101</f>
        <v>Student Name 30</v>
      </c>
      <c r="B149" s="1">
        <f>$AI$102</f>
        <v>0</v>
      </c>
      <c r="C149" s="1">
        <f>$AI$103</f>
        <v>0</v>
      </c>
      <c r="D149" s="1">
        <f>$AI$104</f>
        <v>0</v>
      </c>
      <c r="E149" s="1">
        <f>$AI$105</f>
        <v>0</v>
      </c>
      <c r="F149" s="1">
        <f>$AI$106</f>
        <v>0</v>
      </c>
      <c r="G149" s="1">
        <f>$AI$107</f>
        <v>0</v>
      </c>
      <c r="H149" s="1">
        <f>$AI$108</f>
        <v>0</v>
      </c>
      <c r="I149" s="1">
        <f>$AI$109</f>
        <v>0</v>
      </c>
      <c r="J149" s="1">
        <f>$AI$110</f>
        <v>0</v>
      </c>
      <c r="K149" s="1">
        <f>$AI$111</f>
        <v>0</v>
      </c>
    </row>
    <row r="150" spans="1:11" x14ac:dyDescent="0.25">
      <c r="A150" s="2" t="str">
        <f>AJ101</f>
        <v>Student Name 31</v>
      </c>
      <c r="B150" s="1">
        <f>$AJ$102</f>
        <v>0</v>
      </c>
      <c r="C150" s="1">
        <f>$AJ$103</f>
        <v>0</v>
      </c>
      <c r="D150" s="1">
        <f>$AJ$104</f>
        <v>0</v>
      </c>
      <c r="E150" s="1">
        <f>$AJ$105</f>
        <v>0</v>
      </c>
      <c r="F150" s="1">
        <f>$AJ$106</f>
        <v>0</v>
      </c>
      <c r="G150" s="1">
        <f>$AJ$107</f>
        <v>0</v>
      </c>
      <c r="H150" s="1">
        <f>$AJ$108</f>
        <v>0</v>
      </c>
      <c r="I150" s="1">
        <f>$AJ$109</f>
        <v>0</v>
      </c>
      <c r="J150" s="1">
        <f>$AJ$110</f>
        <v>0</v>
      </c>
      <c r="K150" s="1">
        <f>$AJ$111</f>
        <v>0</v>
      </c>
    </row>
    <row r="151" spans="1:11" x14ac:dyDescent="0.25">
      <c r="A151" s="1" t="str">
        <f>AK101</f>
        <v>Student Name 32</v>
      </c>
      <c r="B151" s="1">
        <f>$AK$102</f>
        <v>0</v>
      </c>
      <c r="C151" s="1">
        <f>$AK$103</f>
        <v>0</v>
      </c>
      <c r="D151" s="1">
        <f>$AK$104</f>
        <v>0</v>
      </c>
      <c r="E151" s="1">
        <f>$AK$105</f>
        <v>0</v>
      </c>
      <c r="F151" s="1">
        <f>$AK$106</f>
        <v>0</v>
      </c>
      <c r="G151" s="1">
        <f>$AK$107</f>
        <v>0</v>
      </c>
      <c r="H151" s="1">
        <f>$AK$108</f>
        <v>0</v>
      </c>
      <c r="I151" s="1">
        <f>$AK$109</f>
        <v>0</v>
      </c>
      <c r="J151" s="1">
        <f>$AK$110</f>
        <v>0</v>
      </c>
      <c r="K151" s="1">
        <f>$AK$111</f>
        <v>0</v>
      </c>
    </row>
    <row r="152" spans="1:11" x14ac:dyDescent="0.25">
      <c r="A152" s="1" t="str">
        <f>AL101</f>
        <v>Student Name 33</v>
      </c>
      <c r="B152" s="1">
        <f>$AL$102</f>
        <v>0</v>
      </c>
      <c r="C152" s="1">
        <f>$AL$103</f>
        <v>0</v>
      </c>
      <c r="D152" s="1">
        <f>$AL$104</f>
        <v>0</v>
      </c>
      <c r="E152" s="1">
        <f>$AL$105</f>
        <v>0</v>
      </c>
      <c r="F152" s="1">
        <f>$AL$106</f>
        <v>0</v>
      </c>
      <c r="G152" s="1">
        <f>$AL$107</f>
        <v>0</v>
      </c>
      <c r="H152" s="1">
        <f>$AL$108</f>
        <v>0</v>
      </c>
      <c r="I152" s="1">
        <f>$AL$109</f>
        <v>0</v>
      </c>
      <c r="J152" s="1">
        <f>$AL$110</f>
        <v>0</v>
      </c>
      <c r="K152" s="1">
        <f>$AL$111</f>
        <v>0</v>
      </c>
    </row>
    <row r="153" spans="1:11" x14ac:dyDescent="0.25">
      <c r="A153" s="1" t="str">
        <f>AM101</f>
        <v>Student Name 34</v>
      </c>
      <c r="B153" s="1">
        <f>$AM$102</f>
        <v>0</v>
      </c>
      <c r="C153" s="1">
        <f>$AM$103</f>
        <v>0</v>
      </c>
      <c r="D153" s="1">
        <f>$AM$104</f>
        <v>0</v>
      </c>
      <c r="E153" s="1">
        <f>$AM$105</f>
        <v>0</v>
      </c>
      <c r="F153" s="1">
        <f>$AM$106</f>
        <v>0</v>
      </c>
      <c r="G153" s="1">
        <f>$AM$107</f>
        <v>0</v>
      </c>
      <c r="H153" s="1">
        <f>$AM$108</f>
        <v>0</v>
      </c>
      <c r="I153" s="1">
        <f>$AM$109</f>
        <v>0</v>
      </c>
      <c r="J153" s="1">
        <f>$AM$110</f>
        <v>0</v>
      </c>
      <c r="K153" s="1">
        <f>$AM$111</f>
        <v>0</v>
      </c>
    </row>
    <row r="154" spans="1:11" x14ac:dyDescent="0.25">
      <c r="A154" s="2" t="str">
        <f>AN101</f>
        <v>Student Name 35</v>
      </c>
      <c r="B154" s="1">
        <f>$AN$102</f>
        <v>0</v>
      </c>
      <c r="C154" s="1">
        <f>$AN$103</f>
        <v>0</v>
      </c>
      <c r="D154" s="1">
        <f>$AN$104</f>
        <v>0</v>
      </c>
      <c r="E154" s="1">
        <f>$AN$105</f>
        <v>0</v>
      </c>
      <c r="F154" s="1">
        <f>$AN$106</f>
        <v>0</v>
      </c>
      <c r="G154" s="1">
        <f>$AN$107</f>
        <v>0</v>
      </c>
      <c r="H154" s="1">
        <f>$AN$108</f>
        <v>0</v>
      </c>
      <c r="I154" s="1">
        <f>$AN$109</f>
        <v>0</v>
      </c>
      <c r="J154" s="1">
        <f>$AN$110</f>
        <v>0</v>
      </c>
      <c r="K154" s="1">
        <f>$AN$111</f>
        <v>0</v>
      </c>
    </row>
    <row r="155" spans="1:11" x14ac:dyDescent="0.25">
      <c r="A155" s="2" t="str">
        <f>AO101</f>
        <v>Student Name 36</v>
      </c>
      <c r="B155" s="1">
        <f>$AO$102</f>
        <v>0</v>
      </c>
      <c r="C155" s="1">
        <f>$AO$103</f>
        <v>0</v>
      </c>
      <c r="D155" s="1">
        <f>$AO$104</f>
        <v>0</v>
      </c>
      <c r="E155" s="1">
        <f>$AO$105</f>
        <v>0</v>
      </c>
      <c r="F155" s="1">
        <f>$AO$106</f>
        <v>0</v>
      </c>
      <c r="G155" s="1">
        <f>$AO$107</f>
        <v>0</v>
      </c>
      <c r="H155" s="1">
        <f>$AO$108</f>
        <v>0</v>
      </c>
      <c r="I155" s="1">
        <f>$AO$109</f>
        <v>0</v>
      </c>
      <c r="J155" s="1">
        <f>$AO$110</f>
        <v>0</v>
      </c>
      <c r="K155" s="1">
        <f>$AO$111</f>
        <v>0</v>
      </c>
    </row>
    <row r="156" spans="1:11" x14ac:dyDescent="0.25">
      <c r="A156" s="2"/>
    </row>
    <row r="157" spans="1:11" x14ac:dyDescent="0.25">
      <c r="A157" s="2"/>
    </row>
    <row r="158" spans="1:11" x14ac:dyDescent="0.25">
      <c r="A158" s="2"/>
    </row>
    <row r="159" spans="1:11" x14ac:dyDescent="0.25">
      <c r="A159" s="2"/>
    </row>
    <row r="160" spans="1:1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B1" workbookViewId="0">
      <selection activeCell="U1" sqref="U1"/>
    </sheetView>
  </sheetViews>
  <sheetFormatPr defaultRowHeight="15" x14ac:dyDescent="0.25"/>
  <cols>
    <col min="1" max="1" width="19.85546875" customWidth="1"/>
    <col min="22" max="22" width="9.140625" style="3"/>
  </cols>
  <sheetData>
    <row r="1" spans="1:25" ht="15.75" thickBot="1" x14ac:dyDescent="0.3">
      <c r="A1" t="s">
        <v>81</v>
      </c>
      <c r="B1" s="30"/>
      <c r="D1" s="30"/>
      <c r="F1" s="30"/>
      <c r="H1" s="30"/>
      <c r="J1" s="30"/>
      <c r="L1" s="30"/>
      <c r="N1" s="30"/>
      <c r="P1" s="30"/>
      <c r="R1" s="30"/>
      <c r="T1" s="30"/>
      <c r="W1" t="s">
        <v>82</v>
      </c>
      <c r="X1">
        <f>T1+R1+P1+N1+L1+J1+H1+F1+D1+B1</f>
        <v>0</v>
      </c>
    </row>
    <row r="2" spans="1:25" x14ac:dyDescent="0.25">
      <c r="A2" t="s">
        <v>84</v>
      </c>
      <c r="B2" s="32" t="s">
        <v>70</v>
      </c>
      <c r="C2" s="32" t="s">
        <v>80</v>
      </c>
      <c r="D2" s="32" t="s">
        <v>71</v>
      </c>
      <c r="E2" s="32" t="s">
        <v>80</v>
      </c>
      <c r="F2" s="32" t="s">
        <v>72</v>
      </c>
      <c r="G2" s="32" t="s">
        <v>80</v>
      </c>
      <c r="H2" s="32" t="s">
        <v>73</v>
      </c>
      <c r="I2" s="32" t="s">
        <v>80</v>
      </c>
      <c r="J2" s="32" t="s">
        <v>74</v>
      </c>
      <c r="K2" s="32" t="s">
        <v>80</v>
      </c>
      <c r="L2" s="32" t="s">
        <v>75</v>
      </c>
      <c r="M2" s="32" t="s">
        <v>80</v>
      </c>
      <c r="N2" s="32" t="s">
        <v>76</v>
      </c>
      <c r="O2" s="32" t="s">
        <v>80</v>
      </c>
      <c r="P2" s="32" t="s">
        <v>77</v>
      </c>
      <c r="Q2" s="32" t="s">
        <v>80</v>
      </c>
      <c r="R2" s="32" t="s">
        <v>78</v>
      </c>
      <c r="S2" s="32" t="s">
        <v>80</v>
      </c>
      <c r="T2" s="32" t="s">
        <v>79</v>
      </c>
      <c r="U2" s="32" t="s">
        <v>80</v>
      </c>
      <c r="V2" s="33"/>
      <c r="W2" s="32"/>
      <c r="X2" s="32" t="s">
        <v>83</v>
      </c>
      <c r="Y2" s="32" t="s">
        <v>80</v>
      </c>
    </row>
    <row r="3" spans="1:25" x14ac:dyDescent="0.25">
      <c r="A3" t="str">
        <f>'Multiple Choice'!A45</f>
        <v>Student Name 1</v>
      </c>
      <c r="B3" s="20"/>
      <c r="C3" s="28" t="e">
        <f t="shared" ref="C3" si="0">(B3/$B$1)*100</f>
        <v>#DIV/0!</v>
      </c>
      <c r="D3" s="20"/>
      <c r="E3" s="28" t="e">
        <f>(D3/$D$1)*100</f>
        <v>#DIV/0!</v>
      </c>
      <c r="F3" s="20"/>
      <c r="G3" s="28" t="e">
        <f>(F3/$F$1)*100</f>
        <v>#DIV/0!</v>
      </c>
      <c r="H3" s="20"/>
      <c r="I3" s="28" t="e">
        <f>(H3/$H$1)*100</f>
        <v>#DIV/0!</v>
      </c>
      <c r="J3" s="20"/>
      <c r="K3" s="28" t="e">
        <f>(J3/$J$1)*100</f>
        <v>#DIV/0!</v>
      </c>
      <c r="L3" s="20"/>
      <c r="M3" s="28" t="e">
        <f>(L3/$L$1)*100</f>
        <v>#DIV/0!</v>
      </c>
      <c r="N3" s="20"/>
      <c r="O3" s="28" t="e">
        <f>(N3/$N$1)*100</f>
        <v>#DIV/0!</v>
      </c>
      <c r="P3" s="20"/>
      <c r="Q3" s="28" t="e">
        <f>(P3/$P$1)*100</f>
        <v>#DIV/0!</v>
      </c>
      <c r="R3" s="20"/>
      <c r="S3" s="28" t="e">
        <f>(R3/$R$1)*100</f>
        <v>#DIV/0!</v>
      </c>
      <c r="T3" s="20"/>
      <c r="U3" s="28" t="e">
        <f>(T3/$T$1)*100</f>
        <v>#DIV/0!</v>
      </c>
      <c r="V3" s="29"/>
      <c r="X3">
        <f>T3+R3+P3+N3+L3+J3+H3+F3+D3+B3</f>
        <v>0</v>
      </c>
      <c r="Y3" s="28" t="e">
        <f>(X3/$X$1)*100</f>
        <v>#DIV/0!</v>
      </c>
    </row>
    <row r="4" spans="1:25" x14ac:dyDescent="0.25">
      <c r="A4" t="str">
        <f>'Multiple Choice'!A46</f>
        <v>Student Name 2</v>
      </c>
      <c r="B4" s="20"/>
      <c r="C4" s="28" t="e">
        <f t="shared" ref="C4" si="1">(B4/$B$1)*100</f>
        <v>#DIV/0!</v>
      </c>
      <c r="D4" s="20"/>
      <c r="E4" s="28" t="e">
        <f t="shared" ref="E4:E22" si="2">(D4/$D$1)*100</f>
        <v>#DIV/0!</v>
      </c>
      <c r="F4" s="20"/>
      <c r="G4" s="28" t="e">
        <f t="shared" ref="G4:G22" si="3">(F4/$F$1)*100</f>
        <v>#DIV/0!</v>
      </c>
      <c r="H4" s="20"/>
      <c r="I4" s="28" t="e">
        <f t="shared" ref="I4:I22" si="4">(H4/$H$1)*100</f>
        <v>#DIV/0!</v>
      </c>
      <c r="J4" s="20"/>
      <c r="K4" s="28" t="e">
        <f t="shared" ref="K4:K22" si="5">(J4/$J$1)*100</f>
        <v>#DIV/0!</v>
      </c>
      <c r="L4" s="20"/>
      <c r="M4" s="28" t="e">
        <f t="shared" ref="M4:M22" si="6">(L4/$L$1)*100</f>
        <v>#DIV/0!</v>
      </c>
      <c r="N4" s="20"/>
      <c r="O4" s="28" t="e">
        <f t="shared" ref="O4:O22" si="7">(N4/$N$1)*100</f>
        <v>#DIV/0!</v>
      </c>
      <c r="P4" s="20"/>
      <c r="Q4" s="28" t="e">
        <f t="shared" ref="Q4:Q22" si="8">(P4/$P$1)*100</f>
        <v>#DIV/0!</v>
      </c>
      <c r="R4" s="20"/>
      <c r="S4" s="28" t="e">
        <f t="shared" ref="S4:S22" si="9">(R4/$R$1)*100</f>
        <v>#DIV/0!</v>
      </c>
      <c r="T4" s="20"/>
      <c r="U4" s="28" t="e">
        <f t="shared" ref="U4:U22" si="10">(T4/$T$1)*100</f>
        <v>#DIV/0!</v>
      </c>
      <c r="V4" s="29"/>
      <c r="X4">
        <f t="shared" ref="X4:X20" si="11">T4+R4+P4+N4+L4+J4+H4+F4+D4+B4</f>
        <v>0</v>
      </c>
      <c r="Y4" s="28" t="e">
        <f t="shared" ref="Y4:Y20" si="12">(X4/$X$1)*100</f>
        <v>#DIV/0!</v>
      </c>
    </row>
    <row r="5" spans="1:25" x14ac:dyDescent="0.25">
      <c r="A5" t="str">
        <f>'Multiple Choice'!A47</f>
        <v>Student Name 3</v>
      </c>
      <c r="B5" s="20"/>
      <c r="C5" s="28" t="e">
        <f t="shared" ref="C5" si="13">(B5/$B$1)*100</f>
        <v>#DIV/0!</v>
      </c>
      <c r="D5" s="20"/>
      <c r="E5" s="28" t="e">
        <f t="shared" si="2"/>
        <v>#DIV/0!</v>
      </c>
      <c r="F5" s="20"/>
      <c r="G5" s="28" t="e">
        <f t="shared" si="3"/>
        <v>#DIV/0!</v>
      </c>
      <c r="H5" s="20"/>
      <c r="I5" s="28" t="e">
        <f t="shared" si="4"/>
        <v>#DIV/0!</v>
      </c>
      <c r="J5" s="20"/>
      <c r="K5" s="28" t="e">
        <f t="shared" si="5"/>
        <v>#DIV/0!</v>
      </c>
      <c r="L5" s="20"/>
      <c r="M5" s="28" t="e">
        <f t="shared" si="6"/>
        <v>#DIV/0!</v>
      </c>
      <c r="N5" s="20"/>
      <c r="O5" s="28" t="e">
        <f t="shared" si="7"/>
        <v>#DIV/0!</v>
      </c>
      <c r="P5" s="20"/>
      <c r="Q5" s="28" t="e">
        <f t="shared" si="8"/>
        <v>#DIV/0!</v>
      </c>
      <c r="R5" s="20"/>
      <c r="S5" s="28" t="e">
        <f t="shared" si="9"/>
        <v>#DIV/0!</v>
      </c>
      <c r="T5" s="20"/>
      <c r="U5" s="28" t="e">
        <f t="shared" si="10"/>
        <v>#DIV/0!</v>
      </c>
      <c r="V5" s="29"/>
      <c r="X5">
        <f t="shared" si="11"/>
        <v>0</v>
      </c>
      <c r="Y5" s="28" t="e">
        <f t="shared" si="12"/>
        <v>#DIV/0!</v>
      </c>
    </row>
    <row r="6" spans="1:25" x14ac:dyDescent="0.25">
      <c r="A6" t="str">
        <f>'Multiple Choice'!A48</f>
        <v>Student Name 4</v>
      </c>
      <c r="B6" s="20"/>
      <c r="C6" s="28" t="e">
        <f t="shared" ref="C6" si="14">(B6/$B$1)*100</f>
        <v>#DIV/0!</v>
      </c>
      <c r="D6" s="20"/>
      <c r="E6" s="28" t="e">
        <f t="shared" si="2"/>
        <v>#DIV/0!</v>
      </c>
      <c r="F6" s="20"/>
      <c r="G6" s="28" t="e">
        <f t="shared" si="3"/>
        <v>#DIV/0!</v>
      </c>
      <c r="H6" s="20"/>
      <c r="I6" s="28" t="e">
        <f t="shared" si="4"/>
        <v>#DIV/0!</v>
      </c>
      <c r="J6" s="20"/>
      <c r="K6" s="28" t="e">
        <f t="shared" si="5"/>
        <v>#DIV/0!</v>
      </c>
      <c r="L6" s="20"/>
      <c r="M6" s="28" t="e">
        <f t="shared" si="6"/>
        <v>#DIV/0!</v>
      </c>
      <c r="N6" s="20"/>
      <c r="O6" s="28" t="e">
        <f t="shared" si="7"/>
        <v>#DIV/0!</v>
      </c>
      <c r="P6" s="20"/>
      <c r="Q6" s="28" t="e">
        <f t="shared" si="8"/>
        <v>#DIV/0!</v>
      </c>
      <c r="R6" s="20"/>
      <c r="S6" s="28" t="e">
        <f t="shared" si="9"/>
        <v>#DIV/0!</v>
      </c>
      <c r="T6" s="20"/>
      <c r="U6" s="28" t="e">
        <f t="shared" si="10"/>
        <v>#DIV/0!</v>
      </c>
      <c r="V6" s="29"/>
      <c r="X6">
        <f t="shared" si="11"/>
        <v>0</v>
      </c>
      <c r="Y6" s="28" t="e">
        <f t="shared" si="12"/>
        <v>#DIV/0!</v>
      </c>
    </row>
    <row r="7" spans="1:25" x14ac:dyDescent="0.25">
      <c r="A7" t="str">
        <f>'Multiple Choice'!A49</f>
        <v>Student Name 5</v>
      </c>
      <c r="B7" s="20"/>
      <c r="C7" s="28" t="e">
        <f t="shared" ref="C7" si="15">(B7/$B$1)*100</f>
        <v>#DIV/0!</v>
      </c>
      <c r="D7" s="20"/>
      <c r="E7" s="28" t="e">
        <f t="shared" si="2"/>
        <v>#DIV/0!</v>
      </c>
      <c r="F7" s="20"/>
      <c r="G7" s="28" t="e">
        <f t="shared" si="3"/>
        <v>#DIV/0!</v>
      </c>
      <c r="H7" s="20"/>
      <c r="I7" s="28" t="e">
        <f t="shared" si="4"/>
        <v>#DIV/0!</v>
      </c>
      <c r="J7" s="20"/>
      <c r="K7" s="28" t="e">
        <f t="shared" si="5"/>
        <v>#DIV/0!</v>
      </c>
      <c r="L7" s="20"/>
      <c r="M7" s="28" t="e">
        <f t="shared" si="6"/>
        <v>#DIV/0!</v>
      </c>
      <c r="N7" s="20"/>
      <c r="O7" s="28" t="e">
        <f t="shared" si="7"/>
        <v>#DIV/0!</v>
      </c>
      <c r="P7" s="20"/>
      <c r="Q7" s="28" t="e">
        <f t="shared" si="8"/>
        <v>#DIV/0!</v>
      </c>
      <c r="R7" s="20"/>
      <c r="S7" s="28" t="e">
        <f t="shared" si="9"/>
        <v>#DIV/0!</v>
      </c>
      <c r="T7" s="20"/>
      <c r="U7" s="28" t="e">
        <f t="shared" si="10"/>
        <v>#DIV/0!</v>
      </c>
      <c r="V7" s="29"/>
      <c r="X7">
        <f t="shared" si="11"/>
        <v>0</v>
      </c>
      <c r="Y7" s="28" t="e">
        <f t="shared" si="12"/>
        <v>#DIV/0!</v>
      </c>
    </row>
    <row r="8" spans="1:25" x14ac:dyDescent="0.25">
      <c r="A8" t="str">
        <f>'Multiple Choice'!A50</f>
        <v>Student Name 6</v>
      </c>
      <c r="B8" s="20"/>
      <c r="C8" s="28" t="e">
        <f t="shared" ref="C8" si="16">(B8/$B$1)*100</f>
        <v>#DIV/0!</v>
      </c>
      <c r="D8" s="20"/>
      <c r="E8" s="28" t="e">
        <f t="shared" si="2"/>
        <v>#DIV/0!</v>
      </c>
      <c r="F8" s="20"/>
      <c r="G8" s="28" t="e">
        <f t="shared" si="3"/>
        <v>#DIV/0!</v>
      </c>
      <c r="H8" s="20"/>
      <c r="I8" s="28" t="e">
        <f t="shared" si="4"/>
        <v>#DIV/0!</v>
      </c>
      <c r="J8" s="20"/>
      <c r="K8" s="28" t="e">
        <f t="shared" si="5"/>
        <v>#DIV/0!</v>
      </c>
      <c r="L8" s="20"/>
      <c r="M8" s="28" t="e">
        <f t="shared" si="6"/>
        <v>#DIV/0!</v>
      </c>
      <c r="N8" s="20"/>
      <c r="O8" s="28" t="e">
        <f t="shared" si="7"/>
        <v>#DIV/0!</v>
      </c>
      <c r="P8" s="20"/>
      <c r="Q8" s="28" t="e">
        <f t="shared" si="8"/>
        <v>#DIV/0!</v>
      </c>
      <c r="R8" s="20"/>
      <c r="S8" s="28" t="e">
        <f t="shared" si="9"/>
        <v>#DIV/0!</v>
      </c>
      <c r="T8" s="20"/>
      <c r="U8" s="28" t="e">
        <f t="shared" si="10"/>
        <v>#DIV/0!</v>
      </c>
      <c r="V8" s="29"/>
      <c r="X8">
        <f t="shared" si="11"/>
        <v>0</v>
      </c>
      <c r="Y8" s="28" t="e">
        <f t="shared" si="12"/>
        <v>#DIV/0!</v>
      </c>
    </row>
    <row r="9" spans="1:25" x14ac:dyDescent="0.25">
      <c r="A9" t="str">
        <f>'Multiple Choice'!A51</f>
        <v>Student Name 7</v>
      </c>
      <c r="B9" s="20"/>
      <c r="C9" s="28" t="e">
        <f t="shared" ref="C9" si="17">(B9/$B$1)*100</f>
        <v>#DIV/0!</v>
      </c>
      <c r="D9" s="20"/>
      <c r="E9" s="28" t="e">
        <f t="shared" si="2"/>
        <v>#DIV/0!</v>
      </c>
      <c r="F9" s="20"/>
      <c r="G9" s="28" t="e">
        <f t="shared" si="3"/>
        <v>#DIV/0!</v>
      </c>
      <c r="H9" s="20"/>
      <c r="I9" s="28" t="e">
        <f t="shared" si="4"/>
        <v>#DIV/0!</v>
      </c>
      <c r="J9" s="20"/>
      <c r="K9" s="28" t="e">
        <f t="shared" si="5"/>
        <v>#DIV/0!</v>
      </c>
      <c r="L9" s="20"/>
      <c r="M9" s="28" t="e">
        <f t="shared" si="6"/>
        <v>#DIV/0!</v>
      </c>
      <c r="N9" s="20"/>
      <c r="O9" s="28" t="e">
        <f t="shared" si="7"/>
        <v>#DIV/0!</v>
      </c>
      <c r="P9" s="20"/>
      <c r="Q9" s="28" t="e">
        <f t="shared" si="8"/>
        <v>#DIV/0!</v>
      </c>
      <c r="R9" s="20"/>
      <c r="S9" s="28" t="e">
        <f t="shared" si="9"/>
        <v>#DIV/0!</v>
      </c>
      <c r="T9" s="20"/>
      <c r="U9" s="28" t="e">
        <f t="shared" si="10"/>
        <v>#DIV/0!</v>
      </c>
      <c r="V9" s="29"/>
      <c r="X9">
        <f t="shared" si="11"/>
        <v>0</v>
      </c>
      <c r="Y9" s="28" t="e">
        <f t="shared" si="12"/>
        <v>#DIV/0!</v>
      </c>
    </row>
    <row r="10" spans="1:25" x14ac:dyDescent="0.25">
      <c r="A10" t="str">
        <f>'Multiple Choice'!A52</f>
        <v>Student Name 8</v>
      </c>
      <c r="B10" s="20"/>
      <c r="C10" s="28" t="e">
        <f t="shared" ref="C10" si="18">(B10/$B$1)*100</f>
        <v>#DIV/0!</v>
      </c>
      <c r="D10" s="20"/>
      <c r="E10" s="28" t="e">
        <f t="shared" si="2"/>
        <v>#DIV/0!</v>
      </c>
      <c r="F10" s="20"/>
      <c r="G10" s="28" t="e">
        <f t="shared" si="3"/>
        <v>#DIV/0!</v>
      </c>
      <c r="H10" s="20"/>
      <c r="I10" s="28" t="e">
        <f t="shared" si="4"/>
        <v>#DIV/0!</v>
      </c>
      <c r="J10" s="20"/>
      <c r="K10" s="28" t="e">
        <f t="shared" si="5"/>
        <v>#DIV/0!</v>
      </c>
      <c r="L10" s="20"/>
      <c r="M10" s="28" t="e">
        <f t="shared" si="6"/>
        <v>#DIV/0!</v>
      </c>
      <c r="N10" s="20"/>
      <c r="O10" s="28" t="e">
        <f t="shared" si="7"/>
        <v>#DIV/0!</v>
      </c>
      <c r="P10" s="20"/>
      <c r="Q10" s="28" t="e">
        <f t="shared" si="8"/>
        <v>#DIV/0!</v>
      </c>
      <c r="R10" s="20"/>
      <c r="S10" s="28" t="e">
        <f t="shared" si="9"/>
        <v>#DIV/0!</v>
      </c>
      <c r="T10" s="20"/>
      <c r="U10" s="28" t="e">
        <f t="shared" si="10"/>
        <v>#DIV/0!</v>
      </c>
      <c r="V10" s="29"/>
      <c r="X10">
        <f t="shared" si="11"/>
        <v>0</v>
      </c>
      <c r="Y10" s="28" t="e">
        <f t="shared" si="12"/>
        <v>#DIV/0!</v>
      </c>
    </row>
    <row r="11" spans="1:25" x14ac:dyDescent="0.25">
      <c r="A11" t="str">
        <f>'Multiple Choice'!A53</f>
        <v>Student Name 9</v>
      </c>
      <c r="B11" s="20"/>
      <c r="C11" s="28" t="e">
        <f t="shared" ref="C11" si="19">(B11/$B$1)*100</f>
        <v>#DIV/0!</v>
      </c>
      <c r="D11" s="20"/>
      <c r="E11" s="28" t="e">
        <f t="shared" si="2"/>
        <v>#DIV/0!</v>
      </c>
      <c r="F11" s="20"/>
      <c r="G11" s="28" t="e">
        <f t="shared" si="3"/>
        <v>#DIV/0!</v>
      </c>
      <c r="H11" s="20"/>
      <c r="I11" s="28" t="e">
        <f t="shared" si="4"/>
        <v>#DIV/0!</v>
      </c>
      <c r="J11" s="20"/>
      <c r="K11" s="28" t="e">
        <f t="shared" si="5"/>
        <v>#DIV/0!</v>
      </c>
      <c r="L11" s="20"/>
      <c r="M11" s="28" t="e">
        <f t="shared" si="6"/>
        <v>#DIV/0!</v>
      </c>
      <c r="N11" s="20"/>
      <c r="O11" s="28" t="e">
        <f t="shared" si="7"/>
        <v>#DIV/0!</v>
      </c>
      <c r="P11" s="20"/>
      <c r="Q11" s="28" t="e">
        <f t="shared" si="8"/>
        <v>#DIV/0!</v>
      </c>
      <c r="R11" s="20"/>
      <c r="S11" s="28" t="e">
        <f t="shared" si="9"/>
        <v>#DIV/0!</v>
      </c>
      <c r="T11" s="20"/>
      <c r="U11" s="28" t="e">
        <f t="shared" si="10"/>
        <v>#DIV/0!</v>
      </c>
      <c r="V11" s="29"/>
      <c r="X11">
        <f t="shared" si="11"/>
        <v>0</v>
      </c>
      <c r="Y11" s="28" t="e">
        <f t="shared" si="12"/>
        <v>#DIV/0!</v>
      </c>
    </row>
    <row r="12" spans="1:25" x14ac:dyDescent="0.25">
      <c r="A12" t="str">
        <f>'Multiple Choice'!A54</f>
        <v>Student Name 10</v>
      </c>
      <c r="B12" s="20"/>
      <c r="C12" s="28" t="e">
        <f t="shared" ref="C12" si="20">(B12/$B$1)*100</f>
        <v>#DIV/0!</v>
      </c>
      <c r="D12" s="20"/>
      <c r="E12" s="28" t="e">
        <f t="shared" si="2"/>
        <v>#DIV/0!</v>
      </c>
      <c r="F12" s="20"/>
      <c r="G12" s="28" t="e">
        <f t="shared" si="3"/>
        <v>#DIV/0!</v>
      </c>
      <c r="H12" s="20"/>
      <c r="I12" s="28" t="e">
        <f t="shared" si="4"/>
        <v>#DIV/0!</v>
      </c>
      <c r="J12" s="20"/>
      <c r="K12" s="28" t="e">
        <f t="shared" si="5"/>
        <v>#DIV/0!</v>
      </c>
      <c r="L12" s="20"/>
      <c r="M12" s="28" t="e">
        <f t="shared" si="6"/>
        <v>#DIV/0!</v>
      </c>
      <c r="N12" s="20"/>
      <c r="O12" s="28" t="e">
        <f t="shared" si="7"/>
        <v>#DIV/0!</v>
      </c>
      <c r="P12" s="20"/>
      <c r="Q12" s="28" t="e">
        <f t="shared" si="8"/>
        <v>#DIV/0!</v>
      </c>
      <c r="R12" s="20"/>
      <c r="S12" s="28" t="e">
        <f t="shared" si="9"/>
        <v>#DIV/0!</v>
      </c>
      <c r="T12" s="20"/>
      <c r="U12" s="28" t="e">
        <f t="shared" si="10"/>
        <v>#DIV/0!</v>
      </c>
      <c r="V12" s="29"/>
      <c r="X12">
        <f t="shared" si="11"/>
        <v>0</v>
      </c>
      <c r="Y12" s="28" t="e">
        <f t="shared" si="12"/>
        <v>#DIV/0!</v>
      </c>
    </row>
    <row r="13" spans="1:25" x14ac:dyDescent="0.25">
      <c r="A13" t="str">
        <f>'Multiple Choice'!A55</f>
        <v>Student Name 11</v>
      </c>
      <c r="B13" s="20"/>
      <c r="C13" s="28" t="e">
        <f t="shared" ref="C13" si="21">(B13/$B$1)*100</f>
        <v>#DIV/0!</v>
      </c>
      <c r="D13" s="20"/>
      <c r="E13" s="28" t="e">
        <f t="shared" si="2"/>
        <v>#DIV/0!</v>
      </c>
      <c r="F13" s="20"/>
      <c r="G13" s="28" t="e">
        <f t="shared" si="3"/>
        <v>#DIV/0!</v>
      </c>
      <c r="H13" s="20"/>
      <c r="I13" s="28" t="e">
        <f t="shared" si="4"/>
        <v>#DIV/0!</v>
      </c>
      <c r="J13" s="20"/>
      <c r="K13" s="28" t="e">
        <f t="shared" si="5"/>
        <v>#DIV/0!</v>
      </c>
      <c r="L13" s="20"/>
      <c r="M13" s="28" t="e">
        <f t="shared" si="6"/>
        <v>#DIV/0!</v>
      </c>
      <c r="N13" s="20"/>
      <c r="O13" s="28" t="e">
        <f t="shared" si="7"/>
        <v>#DIV/0!</v>
      </c>
      <c r="P13" s="20"/>
      <c r="Q13" s="28" t="e">
        <f t="shared" si="8"/>
        <v>#DIV/0!</v>
      </c>
      <c r="R13" s="20"/>
      <c r="S13" s="28" t="e">
        <f t="shared" si="9"/>
        <v>#DIV/0!</v>
      </c>
      <c r="T13" s="20"/>
      <c r="U13" s="28" t="e">
        <f t="shared" si="10"/>
        <v>#DIV/0!</v>
      </c>
      <c r="V13" s="29"/>
      <c r="X13">
        <f t="shared" si="11"/>
        <v>0</v>
      </c>
      <c r="Y13" s="28" t="e">
        <f t="shared" si="12"/>
        <v>#DIV/0!</v>
      </c>
    </row>
    <row r="14" spans="1:25" x14ac:dyDescent="0.25">
      <c r="A14" t="str">
        <f>'Multiple Choice'!A56</f>
        <v>Student Name 12</v>
      </c>
      <c r="B14" s="20"/>
      <c r="C14" s="28" t="e">
        <f t="shared" ref="C14" si="22">(B14/$B$1)*100</f>
        <v>#DIV/0!</v>
      </c>
      <c r="D14" s="20"/>
      <c r="E14" s="28" t="e">
        <f t="shared" si="2"/>
        <v>#DIV/0!</v>
      </c>
      <c r="F14" s="20"/>
      <c r="G14" s="28" t="e">
        <f t="shared" si="3"/>
        <v>#DIV/0!</v>
      </c>
      <c r="H14" s="20"/>
      <c r="I14" s="28" t="e">
        <f t="shared" si="4"/>
        <v>#DIV/0!</v>
      </c>
      <c r="J14" s="20"/>
      <c r="K14" s="28" t="e">
        <f t="shared" si="5"/>
        <v>#DIV/0!</v>
      </c>
      <c r="L14" s="20"/>
      <c r="M14" s="28" t="e">
        <f t="shared" si="6"/>
        <v>#DIV/0!</v>
      </c>
      <c r="N14" s="20"/>
      <c r="O14" s="28" t="e">
        <f t="shared" si="7"/>
        <v>#DIV/0!</v>
      </c>
      <c r="P14" s="20"/>
      <c r="Q14" s="28" t="e">
        <f t="shared" si="8"/>
        <v>#DIV/0!</v>
      </c>
      <c r="R14" s="20"/>
      <c r="S14" s="28" t="e">
        <f t="shared" si="9"/>
        <v>#DIV/0!</v>
      </c>
      <c r="T14" s="20"/>
      <c r="U14" s="28" t="e">
        <f t="shared" si="10"/>
        <v>#DIV/0!</v>
      </c>
      <c r="V14" s="29"/>
      <c r="X14">
        <f t="shared" si="11"/>
        <v>0</v>
      </c>
      <c r="Y14" s="28" t="e">
        <f t="shared" si="12"/>
        <v>#DIV/0!</v>
      </c>
    </row>
    <row r="15" spans="1:25" x14ac:dyDescent="0.25">
      <c r="A15" t="str">
        <f>'Multiple Choice'!A57</f>
        <v>Student Name 13</v>
      </c>
      <c r="B15" s="20"/>
      <c r="C15" s="28" t="e">
        <f t="shared" ref="C15" si="23">(B15/$B$1)*100</f>
        <v>#DIV/0!</v>
      </c>
      <c r="D15" s="20"/>
      <c r="E15" s="28" t="e">
        <f t="shared" si="2"/>
        <v>#DIV/0!</v>
      </c>
      <c r="F15" s="20"/>
      <c r="G15" s="28" t="e">
        <f t="shared" si="3"/>
        <v>#DIV/0!</v>
      </c>
      <c r="H15" s="20"/>
      <c r="I15" s="28" t="e">
        <f t="shared" si="4"/>
        <v>#DIV/0!</v>
      </c>
      <c r="J15" s="20"/>
      <c r="K15" s="28" t="e">
        <f t="shared" si="5"/>
        <v>#DIV/0!</v>
      </c>
      <c r="L15" s="20"/>
      <c r="M15" s="28" t="e">
        <f t="shared" si="6"/>
        <v>#DIV/0!</v>
      </c>
      <c r="N15" s="20"/>
      <c r="O15" s="28" t="e">
        <f t="shared" si="7"/>
        <v>#DIV/0!</v>
      </c>
      <c r="P15" s="20"/>
      <c r="Q15" s="28" t="e">
        <f t="shared" si="8"/>
        <v>#DIV/0!</v>
      </c>
      <c r="R15" s="20"/>
      <c r="S15" s="28" t="e">
        <f t="shared" si="9"/>
        <v>#DIV/0!</v>
      </c>
      <c r="T15" s="20"/>
      <c r="U15" s="28" t="e">
        <f t="shared" si="10"/>
        <v>#DIV/0!</v>
      </c>
      <c r="V15" s="29"/>
      <c r="X15">
        <f t="shared" si="11"/>
        <v>0</v>
      </c>
      <c r="Y15" s="28" t="e">
        <f t="shared" si="12"/>
        <v>#DIV/0!</v>
      </c>
    </row>
    <row r="16" spans="1:25" x14ac:dyDescent="0.25">
      <c r="A16" t="str">
        <f>'Multiple Choice'!A58</f>
        <v>Student Name 14</v>
      </c>
      <c r="B16" s="20"/>
      <c r="C16" s="28" t="e">
        <f t="shared" ref="C16" si="24">(B16/$B$1)*100</f>
        <v>#DIV/0!</v>
      </c>
      <c r="D16" s="20"/>
      <c r="E16" s="28" t="e">
        <f t="shared" si="2"/>
        <v>#DIV/0!</v>
      </c>
      <c r="F16" s="20"/>
      <c r="G16" s="28" t="e">
        <f t="shared" si="3"/>
        <v>#DIV/0!</v>
      </c>
      <c r="H16" s="20"/>
      <c r="I16" s="28" t="e">
        <f t="shared" si="4"/>
        <v>#DIV/0!</v>
      </c>
      <c r="J16" s="20"/>
      <c r="K16" s="28" t="e">
        <f t="shared" si="5"/>
        <v>#DIV/0!</v>
      </c>
      <c r="L16" s="20"/>
      <c r="M16" s="28" t="e">
        <f t="shared" si="6"/>
        <v>#DIV/0!</v>
      </c>
      <c r="N16" s="20"/>
      <c r="O16" s="28" t="e">
        <f t="shared" si="7"/>
        <v>#DIV/0!</v>
      </c>
      <c r="P16" s="20"/>
      <c r="Q16" s="28" t="e">
        <f t="shared" si="8"/>
        <v>#DIV/0!</v>
      </c>
      <c r="R16" s="20"/>
      <c r="S16" s="28" t="e">
        <f t="shared" si="9"/>
        <v>#DIV/0!</v>
      </c>
      <c r="T16" s="20"/>
      <c r="U16" s="28" t="e">
        <f t="shared" si="10"/>
        <v>#DIV/0!</v>
      </c>
      <c r="V16" s="29"/>
      <c r="X16">
        <f t="shared" si="11"/>
        <v>0</v>
      </c>
      <c r="Y16" s="28" t="e">
        <f t="shared" si="12"/>
        <v>#DIV/0!</v>
      </c>
    </row>
    <row r="17" spans="1:25" x14ac:dyDescent="0.25">
      <c r="A17" t="str">
        <f>'Multiple Choice'!A59</f>
        <v>Student Name 15</v>
      </c>
      <c r="B17" s="20"/>
      <c r="C17" s="28" t="e">
        <f t="shared" ref="C17" si="25">(B17/$B$1)*100</f>
        <v>#DIV/0!</v>
      </c>
      <c r="D17" s="20"/>
      <c r="E17" s="28" t="e">
        <f t="shared" si="2"/>
        <v>#DIV/0!</v>
      </c>
      <c r="F17" s="20"/>
      <c r="G17" s="28" t="e">
        <f t="shared" si="3"/>
        <v>#DIV/0!</v>
      </c>
      <c r="H17" s="20"/>
      <c r="I17" s="28" t="e">
        <f t="shared" si="4"/>
        <v>#DIV/0!</v>
      </c>
      <c r="J17" s="20"/>
      <c r="K17" s="28" t="e">
        <f t="shared" si="5"/>
        <v>#DIV/0!</v>
      </c>
      <c r="L17" s="20"/>
      <c r="M17" s="28" t="e">
        <f t="shared" si="6"/>
        <v>#DIV/0!</v>
      </c>
      <c r="N17" s="20"/>
      <c r="O17" s="28" t="e">
        <f t="shared" si="7"/>
        <v>#DIV/0!</v>
      </c>
      <c r="P17" s="20"/>
      <c r="Q17" s="28" t="e">
        <f t="shared" si="8"/>
        <v>#DIV/0!</v>
      </c>
      <c r="R17" s="20"/>
      <c r="S17" s="28" t="e">
        <f t="shared" si="9"/>
        <v>#DIV/0!</v>
      </c>
      <c r="T17" s="20"/>
      <c r="U17" s="28" t="e">
        <f t="shared" si="10"/>
        <v>#DIV/0!</v>
      </c>
      <c r="V17" s="29"/>
      <c r="X17">
        <f t="shared" si="11"/>
        <v>0</v>
      </c>
      <c r="Y17" s="28" t="e">
        <f t="shared" si="12"/>
        <v>#DIV/0!</v>
      </c>
    </row>
    <row r="18" spans="1:25" x14ac:dyDescent="0.25">
      <c r="A18" t="str">
        <f>'Multiple Choice'!A60</f>
        <v>Student Name 16</v>
      </c>
      <c r="B18" s="20"/>
      <c r="C18" s="28" t="e">
        <f t="shared" ref="C18" si="26">(B18/$B$1)*100</f>
        <v>#DIV/0!</v>
      </c>
      <c r="D18" s="20"/>
      <c r="E18" s="28" t="e">
        <f t="shared" si="2"/>
        <v>#DIV/0!</v>
      </c>
      <c r="F18" s="20"/>
      <c r="G18" s="28" t="e">
        <f t="shared" si="3"/>
        <v>#DIV/0!</v>
      </c>
      <c r="H18" s="20"/>
      <c r="I18" s="28" t="e">
        <f t="shared" si="4"/>
        <v>#DIV/0!</v>
      </c>
      <c r="J18" s="20"/>
      <c r="K18" s="28" t="e">
        <f t="shared" si="5"/>
        <v>#DIV/0!</v>
      </c>
      <c r="L18" s="20"/>
      <c r="M18" s="28" t="e">
        <f t="shared" si="6"/>
        <v>#DIV/0!</v>
      </c>
      <c r="N18" s="20"/>
      <c r="O18" s="28" t="e">
        <f t="shared" si="7"/>
        <v>#DIV/0!</v>
      </c>
      <c r="P18" s="20"/>
      <c r="Q18" s="28" t="e">
        <f t="shared" si="8"/>
        <v>#DIV/0!</v>
      </c>
      <c r="R18" s="20"/>
      <c r="S18" s="28" t="e">
        <f t="shared" si="9"/>
        <v>#DIV/0!</v>
      </c>
      <c r="T18" s="20"/>
      <c r="U18" s="28" t="e">
        <f t="shared" si="10"/>
        <v>#DIV/0!</v>
      </c>
      <c r="V18" s="29"/>
      <c r="X18">
        <f t="shared" si="11"/>
        <v>0</v>
      </c>
      <c r="Y18" s="28" t="e">
        <f t="shared" si="12"/>
        <v>#DIV/0!</v>
      </c>
    </row>
    <row r="19" spans="1:25" x14ac:dyDescent="0.25">
      <c r="A19" t="str">
        <f>'Multiple Choice'!A61</f>
        <v>Student Name 17</v>
      </c>
      <c r="B19" s="20"/>
      <c r="C19" s="28" t="e">
        <f t="shared" ref="C19" si="27">(B19/$B$1)*100</f>
        <v>#DIV/0!</v>
      </c>
      <c r="D19" s="20"/>
      <c r="E19" s="28" t="e">
        <f t="shared" si="2"/>
        <v>#DIV/0!</v>
      </c>
      <c r="F19" s="20"/>
      <c r="G19" s="28" t="e">
        <f t="shared" si="3"/>
        <v>#DIV/0!</v>
      </c>
      <c r="H19" s="20"/>
      <c r="I19" s="28" t="e">
        <f t="shared" si="4"/>
        <v>#DIV/0!</v>
      </c>
      <c r="J19" s="20"/>
      <c r="K19" s="28" t="e">
        <f t="shared" si="5"/>
        <v>#DIV/0!</v>
      </c>
      <c r="L19" s="20"/>
      <c r="M19" s="28" t="e">
        <f t="shared" si="6"/>
        <v>#DIV/0!</v>
      </c>
      <c r="N19" s="20"/>
      <c r="O19" s="28" t="e">
        <f t="shared" si="7"/>
        <v>#DIV/0!</v>
      </c>
      <c r="P19" s="20"/>
      <c r="Q19" s="28" t="e">
        <f t="shared" si="8"/>
        <v>#DIV/0!</v>
      </c>
      <c r="R19" s="20"/>
      <c r="S19" s="28" t="e">
        <f t="shared" si="9"/>
        <v>#DIV/0!</v>
      </c>
      <c r="T19" s="20"/>
      <c r="U19" s="28" t="e">
        <f t="shared" si="10"/>
        <v>#DIV/0!</v>
      </c>
      <c r="V19" s="29"/>
      <c r="X19">
        <f t="shared" si="11"/>
        <v>0</v>
      </c>
      <c r="Y19" s="28" t="e">
        <f t="shared" si="12"/>
        <v>#DIV/0!</v>
      </c>
    </row>
    <row r="20" spans="1:25" x14ac:dyDescent="0.25">
      <c r="A20" t="str">
        <f>'Multiple Choice'!A62</f>
        <v>Student Name 18</v>
      </c>
      <c r="B20" s="20"/>
      <c r="C20" s="28" t="e">
        <f t="shared" ref="C20:C22" si="28">(B20/$B$1)*100</f>
        <v>#DIV/0!</v>
      </c>
      <c r="D20" s="20"/>
      <c r="E20" s="28" t="e">
        <f t="shared" si="2"/>
        <v>#DIV/0!</v>
      </c>
      <c r="F20" s="20"/>
      <c r="G20" s="28" t="e">
        <f t="shared" si="3"/>
        <v>#DIV/0!</v>
      </c>
      <c r="H20" s="20"/>
      <c r="I20" s="28" t="e">
        <f t="shared" si="4"/>
        <v>#DIV/0!</v>
      </c>
      <c r="J20" s="20"/>
      <c r="K20" s="28" t="e">
        <f t="shared" si="5"/>
        <v>#DIV/0!</v>
      </c>
      <c r="L20" s="20"/>
      <c r="M20" s="28" t="e">
        <f t="shared" si="6"/>
        <v>#DIV/0!</v>
      </c>
      <c r="N20" s="20"/>
      <c r="O20" s="28" t="e">
        <f t="shared" si="7"/>
        <v>#DIV/0!</v>
      </c>
      <c r="P20" s="20"/>
      <c r="Q20" s="28" t="e">
        <f t="shared" si="8"/>
        <v>#DIV/0!</v>
      </c>
      <c r="R20" s="20"/>
      <c r="S20" s="28" t="e">
        <f t="shared" si="9"/>
        <v>#DIV/0!</v>
      </c>
      <c r="T20" s="20"/>
      <c r="U20" s="28" t="e">
        <f t="shared" si="10"/>
        <v>#DIV/0!</v>
      </c>
      <c r="V20" s="29"/>
      <c r="X20">
        <f t="shared" si="11"/>
        <v>0</v>
      </c>
      <c r="Y20" s="28" t="e">
        <f t="shared" si="12"/>
        <v>#DIV/0!</v>
      </c>
    </row>
    <row r="21" spans="1:25" x14ac:dyDescent="0.25">
      <c r="C21" s="28"/>
    </row>
    <row r="22" spans="1:25" x14ac:dyDescent="0.25">
      <c r="A22" t="s">
        <v>7</v>
      </c>
      <c r="B22">
        <f>SUM(B3:B20)</f>
        <v>0</v>
      </c>
      <c r="C22" s="28" t="e">
        <f t="shared" si="28"/>
        <v>#DIV/0!</v>
      </c>
      <c r="D22">
        <f>SUM(D3:D20)</f>
        <v>0</v>
      </c>
      <c r="E22" s="28" t="e">
        <f t="shared" si="2"/>
        <v>#DIV/0!</v>
      </c>
      <c r="F22">
        <f>SUM(F3:F20)</f>
        <v>0</v>
      </c>
      <c r="G22" s="28" t="e">
        <f t="shared" si="3"/>
        <v>#DIV/0!</v>
      </c>
      <c r="H22">
        <f>SUM(H3:H20)</f>
        <v>0</v>
      </c>
      <c r="I22" s="28" t="e">
        <f t="shared" si="4"/>
        <v>#DIV/0!</v>
      </c>
      <c r="J22">
        <f>SUM(J3:J20)</f>
        <v>0</v>
      </c>
      <c r="K22" s="28" t="e">
        <f t="shared" si="5"/>
        <v>#DIV/0!</v>
      </c>
      <c r="L22">
        <f>SUM(L3:L20)</f>
        <v>0</v>
      </c>
      <c r="M22" s="28" t="e">
        <f t="shared" si="6"/>
        <v>#DIV/0!</v>
      </c>
      <c r="N22">
        <f>SUM(N3:N20)</f>
        <v>0</v>
      </c>
      <c r="O22" s="28" t="e">
        <f t="shared" si="7"/>
        <v>#DIV/0!</v>
      </c>
      <c r="P22">
        <f>SUM(P3:P20)</f>
        <v>0</v>
      </c>
      <c r="Q22" s="28" t="e">
        <f t="shared" si="8"/>
        <v>#DIV/0!</v>
      </c>
      <c r="R22">
        <f>SUM(R3:R20)</f>
        <v>0</v>
      </c>
      <c r="S22" s="28" t="e">
        <f t="shared" si="9"/>
        <v>#DIV/0!</v>
      </c>
      <c r="T22">
        <f>SUM(T3:T20)</f>
        <v>0</v>
      </c>
      <c r="U22" s="28" t="e">
        <f t="shared" si="10"/>
        <v>#DIV/0!</v>
      </c>
      <c r="V22" s="29"/>
      <c r="X22">
        <f>SUM(X3:X20)</f>
        <v>0</v>
      </c>
      <c r="Y22" s="28" t="e">
        <f t="shared" ref="Y22" si="29">(X22/$T$1)*100</f>
        <v>#DIV/0!</v>
      </c>
    </row>
    <row r="23" spans="1:25" x14ac:dyDescent="0.25">
      <c r="C23" s="28"/>
      <c r="E23" s="28"/>
      <c r="G23" s="28"/>
      <c r="I23" s="28"/>
      <c r="K23" s="28"/>
      <c r="M23" s="28"/>
      <c r="O23" s="28"/>
      <c r="Q23" s="28"/>
      <c r="S23" s="28"/>
      <c r="U23" s="28"/>
      <c r="V23" s="29"/>
      <c r="Y23" s="28"/>
    </row>
    <row r="24" spans="1:25" s="31" customFormat="1" x14ac:dyDescent="0.25">
      <c r="A24" s="32"/>
      <c r="B24" s="32" t="str">
        <f t="shared" ref="B24:Y24" si="30">B2</f>
        <v>Topic #1</v>
      </c>
      <c r="C24" s="32" t="str">
        <f t="shared" si="30"/>
        <v>%</v>
      </c>
      <c r="D24" s="32" t="str">
        <f t="shared" si="30"/>
        <v>Topic #2</v>
      </c>
      <c r="E24" s="32" t="str">
        <f t="shared" si="30"/>
        <v>%</v>
      </c>
      <c r="F24" s="32" t="str">
        <f t="shared" si="30"/>
        <v>Topic #3</v>
      </c>
      <c r="G24" s="32" t="str">
        <f t="shared" si="30"/>
        <v>%</v>
      </c>
      <c r="H24" s="32" t="str">
        <f t="shared" si="30"/>
        <v>Topic #4</v>
      </c>
      <c r="I24" s="32" t="str">
        <f t="shared" si="30"/>
        <v>%</v>
      </c>
      <c r="J24" s="32" t="str">
        <f t="shared" si="30"/>
        <v>Topic #5</v>
      </c>
      <c r="K24" s="32" t="str">
        <f t="shared" si="30"/>
        <v>%</v>
      </c>
      <c r="L24" s="32" t="str">
        <f t="shared" si="30"/>
        <v>Topic #6</v>
      </c>
      <c r="M24" s="32" t="str">
        <f t="shared" si="30"/>
        <v>%</v>
      </c>
      <c r="N24" s="32" t="str">
        <f t="shared" si="30"/>
        <v>Topic #7</v>
      </c>
      <c r="O24" s="32" t="str">
        <f t="shared" si="30"/>
        <v>%</v>
      </c>
      <c r="P24" s="32" t="str">
        <f t="shared" si="30"/>
        <v>Topic #8</v>
      </c>
      <c r="Q24" s="32" t="str">
        <f t="shared" si="30"/>
        <v>%</v>
      </c>
      <c r="R24" s="32" t="str">
        <f t="shared" si="30"/>
        <v>Topic #9</v>
      </c>
      <c r="S24" s="32" t="str">
        <f t="shared" si="30"/>
        <v>%</v>
      </c>
      <c r="T24" s="32" t="str">
        <f t="shared" si="30"/>
        <v>Topic #10</v>
      </c>
      <c r="U24" s="32" t="str">
        <f t="shared" si="30"/>
        <v>%</v>
      </c>
      <c r="V24" s="32">
        <f t="shared" si="30"/>
        <v>0</v>
      </c>
      <c r="W24" s="32">
        <f t="shared" si="30"/>
        <v>0</v>
      </c>
      <c r="X24" s="32" t="str">
        <f t="shared" si="30"/>
        <v>CR Total</v>
      </c>
      <c r="Y24" s="32" t="str">
        <f t="shared" si="30"/>
        <v>%</v>
      </c>
    </row>
    <row r="25" spans="1:25" x14ac:dyDescent="0.25">
      <c r="A25" t="str">
        <f>'Multiple Choice'!X45</f>
        <v>Student Name 19</v>
      </c>
      <c r="B25" s="20"/>
      <c r="C25" s="28" t="e">
        <f t="shared" ref="C25:C42" si="31">(B25/$B$1)*100</f>
        <v>#DIV/0!</v>
      </c>
      <c r="D25" s="20"/>
      <c r="E25" s="28" t="e">
        <f>(D25/$D$1)*100</f>
        <v>#DIV/0!</v>
      </c>
      <c r="F25" s="20"/>
      <c r="G25" s="28" t="e">
        <f>(F25/$F$1)*100</f>
        <v>#DIV/0!</v>
      </c>
      <c r="H25" s="20"/>
      <c r="I25" s="28" t="e">
        <f>(H25/$H$1)*100</f>
        <v>#DIV/0!</v>
      </c>
      <c r="J25" s="20"/>
      <c r="K25" s="28" t="e">
        <f>(J25/$J$1)*100</f>
        <v>#DIV/0!</v>
      </c>
      <c r="L25" s="20"/>
      <c r="M25" s="28" t="e">
        <f>(L25/$L$1)*100</f>
        <v>#DIV/0!</v>
      </c>
      <c r="N25" s="20"/>
      <c r="O25" s="28" t="e">
        <f>(N25/$N$1)*100</f>
        <v>#DIV/0!</v>
      </c>
      <c r="P25" s="20"/>
      <c r="Q25" s="28" t="e">
        <f>(P25/$P$1)*100</f>
        <v>#DIV/0!</v>
      </c>
      <c r="R25" s="20"/>
      <c r="S25" s="28" t="e">
        <f>(R25/$R$1)*100</f>
        <v>#DIV/0!</v>
      </c>
      <c r="T25" s="20"/>
      <c r="U25" s="28" t="e">
        <f>(T25/$T$1)*100</f>
        <v>#DIV/0!</v>
      </c>
      <c r="V25" s="29"/>
      <c r="X25">
        <f>T25+R25+P25+N25+L25+J25+H25+F25+D25+B25</f>
        <v>0</v>
      </c>
      <c r="Y25" s="28" t="e">
        <f>(X25/$X$1)*100</f>
        <v>#DIV/0!</v>
      </c>
    </row>
    <row r="26" spans="1:25" x14ac:dyDescent="0.25">
      <c r="A26" t="str">
        <f>'Multiple Choice'!X46</f>
        <v>Student Name 20</v>
      </c>
      <c r="B26" s="20"/>
      <c r="C26" s="28" t="e">
        <f t="shared" si="31"/>
        <v>#DIV/0!</v>
      </c>
      <c r="D26" s="20"/>
      <c r="E26" s="28" t="e">
        <f t="shared" ref="E26:E42" si="32">(D26/$D$1)*100</f>
        <v>#DIV/0!</v>
      </c>
      <c r="F26" s="20"/>
      <c r="G26" s="28" t="e">
        <f t="shared" ref="G26:G42" si="33">(F26/$F$1)*100</f>
        <v>#DIV/0!</v>
      </c>
      <c r="H26" s="20"/>
      <c r="I26" s="28" t="e">
        <f t="shared" ref="I26:I42" si="34">(H26/$H$1)*100</f>
        <v>#DIV/0!</v>
      </c>
      <c r="J26" s="20"/>
      <c r="K26" s="28" t="e">
        <f t="shared" ref="K26:K42" si="35">(J26/$J$1)*100</f>
        <v>#DIV/0!</v>
      </c>
      <c r="L26" s="20"/>
      <c r="M26" s="28" t="e">
        <f t="shared" ref="M26:M42" si="36">(L26/$L$1)*100</f>
        <v>#DIV/0!</v>
      </c>
      <c r="N26" s="20"/>
      <c r="O26" s="28" t="e">
        <f t="shared" ref="O26:O42" si="37">(N26/$N$1)*100</f>
        <v>#DIV/0!</v>
      </c>
      <c r="P26" s="20"/>
      <c r="Q26" s="28" t="e">
        <f t="shared" ref="Q26:Q42" si="38">(P26/$P$1)*100</f>
        <v>#DIV/0!</v>
      </c>
      <c r="R26" s="20"/>
      <c r="S26" s="28" t="e">
        <f t="shared" ref="S26:S42" si="39">(R26/$R$1)*100</f>
        <v>#DIV/0!</v>
      </c>
      <c r="T26" s="20"/>
      <c r="U26" s="28" t="e">
        <f t="shared" ref="U26:U42" si="40">(T26/$T$1)*100</f>
        <v>#DIV/0!</v>
      </c>
      <c r="V26" s="29"/>
      <c r="X26">
        <f t="shared" ref="X26:X42" si="41">T26+R26+P26+N26+L26+J26+H26+F26+D26+B26</f>
        <v>0</v>
      </c>
      <c r="Y26" s="28" t="e">
        <f t="shared" ref="Y26:Y42" si="42">(X26/$X$1)*100</f>
        <v>#DIV/0!</v>
      </c>
    </row>
    <row r="27" spans="1:25" x14ac:dyDescent="0.25">
      <c r="A27" t="str">
        <f>'Multiple Choice'!X47</f>
        <v>Student Name 21</v>
      </c>
      <c r="B27" s="20"/>
      <c r="C27" s="28" t="e">
        <f t="shared" si="31"/>
        <v>#DIV/0!</v>
      </c>
      <c r="D27" s="20"/>
      <c r="E27" s="28" t="e">
        <f t="shared" si="32"/>
        <v>#DIV/0!</v>
      </c>
      <c r="F27" s="20"/>
      <c r="G27" s="28" t="e">
        <f t="shared" si="33"/>
        <v>#DIV/0!</v>
      </c>
      <c r="H27" s="20"/>
      <c r="I27" s="28" t="e">
        <f t="shared" si="34"/>
        <v>#DIV/0!</v>
      </c>
      <c r="J27" s="20"/>
      <c r="K27" s="28" t="e">
        <f t="shared" si="35"/>
        <v>#DIV/0!</v>
      </c>
      <c r="L27" s="20"/>
      <c r="M27" s="28" t="e">
        <f t="shared" si="36"/>
        <v>#DIV/0!</v>
      </c>
      <c r="N27" s="20"/>
      <c r="O27" s="28" t="e">
        <f t="shared" si="37"/>
        <v>#DIV/0!</v>
      </c>
      <c r="P27" s="20"/>
      <c r="Q27" s="28" t="e">
        <f t="shared" si="38"/>
        <v>#DIV/0!</v>
      </c>
      <c r="R27" s="20"/>
      <c r="S27" s="28" t="e">
        <f t="shared" si="39"/>
        <v>#DIV/0!</v>
      </c>
      <c r="T27" s="20"/>
      <c r="U27" s="28" t="e">
        <f t="shared" si="40"/>
        <v>#DIV/0!</v>
      </c>
      <c r="V27" s="29"/>
      <c r="X27">
        <f t="shared" si="41"/>
        <v>0</v>
      </c>
      <c r="Y27" s="28" t="e">
        <f t="shared" si="42"/>
        <v>#DIV/0!</v>
      </c>
    </row>
    <row r="28" spans="1:25" x14ac:dyDescent="0.25">
      <c r="A28" t="str">
        <f>'Multiple Choice'!X48</f>
        <v>Student Name 22</v>
      </c>
      <c r="B28" s="20"/>
      <c r="C28" s="28" t="e">
        <f t="shared" si="31"/>
        <v>#DIV/0!</v>
      </c>
      <c r="D28" s="20"/>
      <c r="E28" s="28" t="e">
        <f t="shared" si="32"/>
        <v>#DIV/0!</v>
      </c>
      <c r="F28" s="20"/>
      <c r="G28" s="28" t="e">
        <f t="shared" si="33"/>
        <v>#DIV/0!</v>
      </c>
      <c r="H28" s="20"/>
      <c r="I28" s="28" t="e">
        <f t="shared" si="34"/>
        <v>#DIV/0!</v>
      </c>
      <c r="J28" s="20"/>
      <c r="K28" s="28" t="e">
        <f t="shared" si="35"/>
        <v>#DIV/0!</v>
      </c>
      <c r="L28" s="20"/>
      <c r="M28" s="28" t="e">
        <f t="shared" si="36"/>
        <v>#DIV/0!</v>
      </c>
      <c r="N28" s="20"/>
      <c r="O28" s="28" t="e">
        <f t="shared" si="37"/>
        <v>#DIV/0!</v>
      </c>
      <c r="P28" s="20"/>
      <c r="Q28" s="28" t="e">
        <f t="shared" si="38"/>
        <v>#DIV/0!</v>
      </c>
      <c r="R28" s="20"/>
      <c r="S28" s="28" t="e">
        <f t="shared" si="39"/>
        <v>#DIV/0!</v>
      </c>
      <c r="T28" s="20"/>
      <c r="U28" s="28" t="e">
        <f t="shared" si="40"/>
        <v>#DIV/0!</v>
      </c>
      <c r="V28" s="29"/>
      <c r="X28">
        <f t="shared" si="41"/>
        <v>0</v>
      </c>
      <c r="Y28" s="28" t="e">
        <f t="shared" si="42"/>
        <v>#DIV/0!</v>
      </c>
    </row>
    <row r="29" spans="1:25" x14ac:dyDescent="0.25">
      <c r="A29" t="str">
        <f>'Multiple Choice'!X49</f>
        <v>Student Name 23</v>
      </c>
      <c r="B29" s="20"/>
      <c r="C29" s="28" t="e">
        <f t="shared" si="31"/>
        <v>#DIV/0!</v>
      </c>
      <c r="D29" s="20"/>
      <c r="E29" s="28" t="e">
        <f t="shared" si="32"/>
        <v>#DIV/0!</v>
      </c>
      <c r="F29" s="20"/>
      <c r="G29" s="28" t="e">
        <f t="shared" si="33"/>
        <v>#DIV/0!</v>
      </c>
      <c r="H29" s="20"/>
      <c r="I29" s="28" t="e">
        <f t="shared" si="34"/>
        <v>#DIV/0!</v>
      </c>
      <c r="J29" s="20"/>
      <c r="K29" s="28" t="e">
        <f t="shared" si="35"/>
        <v>#DIV/0!</v>
      </c>
      <c r="L29" s="20"/>
      <c r="M29" s="28" t="e">
        <f t="shared" si="36"/>
        <v>#DIV/0!</v>
      </c>
      <c r="N29" s="20"/>
      <c r="O29" s="28" t="e">
        <f t="shared" si="37"/>
        <v>#DIV/0!</v>
      </c>
      <c r="P29" s="20"/>
      <c r="Q29" s="28" t="e">
        <f t="shared" si="38"/>
        <v>#DIV/0!</v>
      </c>
      <c r="R29" s="20"/>
      <c r="S29" s="28" t="e">
        <f t="shared" si="39"/>
        <v>#DIV/0!</v>
      </c>
      <c r="T29" s="20"/>
      <c r="U29" s="28" t="e">
        <f t="shared" si="40"/>
        <v>#DIV/0!</v>
      </c>
      <c r="V29" s="29"/>
      <c r="X29">
        <f t="shared" si="41"/>
        <v>0</v>
      </c>
      <c r="Y29" s="28" t="e">
        <f t="shared" si="42"/>
        <v>#DIV/0!</v>
      </c>
    </row>
    <row r="30" spans="1:25" x14ac:dyDescent="0.25">
      <c r="A30" t="str">
        <f>'Multiple Choice'!X50</f>
        <v>Student Name 24</v>
      </c>
      <c r="B30" s="20"/>
      <c r="C30" s="28" t="e">
        <f t="shared" si="31"/>
        <v>#DIV/0!</v>
      </c>
      <c r="D30" s="20"/>
      <c r="E30" s="28" t="e">
        <f t="shared" si="32"/>
        <v>#DIV/0!</v>
      </c>
      <c r="F30" s="20"/>
      <c r="G30" s="28" t="e">
        <f t="shared" si="33"/>
        <v>#DIV/0!</v>
      </c>
      <c r="H30" s="20"/>
      <c r="I30" s="28" t="e">
        <f t="shared" si="34"/>
        <v>#DIV/0!</v>
      </c>
      <c r="J30" s="20"/>
      <c r="K30" s="28" t="e">
        <f t="shared" si="35"/>
        <v>#DIV/0!</v>
      </c>
      <c r="L30" s="20"/>
      <c r="M30" s="28" t="e">
        <f t="shared" si="36"/>
        <v>#DIV/0!</v>
      </c>
      <c r="N30" s="20"/>
      <c r="O30" s="28" t="e">
        <f t="shared" si="37"/>
        <v>#DIV/0!</v>
      </c>
      <c r="P30" s="20"/>
      <c r="Q30" s="28" t="e">
        <f t="shared" si="38"/>
        <v>#DIV/0!</v>
      </c>
      <c r="R30" s="20"/>
      <c r="S30" s="28" t="e">
        <f t="shared" si="39"/>
        <v>#DIV/0!</v>
      </c>
      <c r="T30" s="20"/>
      <c r="U30" s="28" t="e">
        <f t="shared" si="40"/>
        <v>#DIV/0!</v>
      </c>
      <c r="V30" s="29"/>
      <c r="X30">
        <f t="shared" si="41"/>
        <v>0</v>
      </c>
      <c r="Y30" s="28" t="e">
        <f t="shared" si="42"/>
        <v>#DIV/0!</v>
      </c>
    </row>
    <row r="31" spans="1:25" x14ac:dyDescent="0.25">
      <c r="A31" t="str">
        <f>'Multiple Choice'!X51</f>
        <v>Student Name 25</v>
      </c>
      <c r="B31" s="20"/>
      <c r="C31" s="28" t="e">
        <f t="shared" si="31"/>
        <v>#DIV/0!</v>
      </c>
      <c r="D31" s="20"/>
      <c r="E31" s="28" t="e">
        <f t="shared" si="32"/>
        <v>#DIV/0!</v>
      </c>
      <c r="F31" s="20"/>
      <c r="G31" s="28" t="e">
        <f t="shared" si="33"/>
        <v>#DIV/0!</v>
      </c>
      <c r="H31" s="20"/>
      <c r="I31" s="28" t="e">
        <f t="shared" si="34"/>
        <v>#DIV/0!</v>
      </c>
      <c r="J31" s="20"/>
      <c r="K31" s="28" t="e">
        <f t="shared" si="35"/>
        <v>#DIV/0!</v>
      </c>
      <c r="L31" s="20"/>
      <c r="M31" s="28" t="e">
        <f t="shared" si="36"/>
        <v>#DIV/0!</v>
      </c>
      <c r="N31" s="20"/>
      <c r="O31" s="28" t="e">
        <f t="shared" si="37"/>
        <v>#DIV/0!</v>
      </c>
      <c r="P31" s="20"/>
      <c r="Q31" s="28" t="e">
        <f t="shared" si="38"/>
        <v>#DIV/0!</v>
      </c>
      <c r="R31" s="20"/>
      <c r="S31" s="28" t="e">
        <f t="shared" si="39"/>
        <v>#DIV/0!</v>
      </c>
      <c r="T31" s="20"/>
      <c r="U31" s="28" t="e">
        <f t="shared" si="40"/>
        <v>#DIV/0!</v>
      </c>
      <c r="V31" s="29"/>
      <c r="X31">
        <f t="shared" si="41"/>
        <v>0</v>
      </c>
      <c r="Y31" s="28" t="e">
        <f t="shared" si="42"/>
        <v>#DIV/0!</v>
      </c>
    </row>
    <row r="32" spans="1:25" x14ac:dyDescent="0.25">
      <c r="A32" t="str">
        <f>'Multiple Choice'!X52</f>
        <v>Student Name 26</v>
      </c>
      <c r="B32" s="20"/>
      <c r="C32" s="28" t="e">
        <f t="shared" si="31"/>
        <v>#DIV/0!</v>
      </c>
      <c r="D32" s="20"/>
      <c r="E32" s="28" t="e">
        <f t="shared" si="32"/>
        <v>#DIV/0!</v>
      </c>
      <c r="F32" s="20"/>
      <c r="G32" s="28" t="e">
        <f t="shared" si="33"/>
        <v>#DIV/0!</v>
      </c>
      <c r="H32" s="20"/>
      <c r="I32" s="28" t="e">
        <f t="shared" si="34"/>
        <v>#DIV/0!</v>
      </c>
      <c r="J32" s="20"/>
      <c r="K32" s="28" t="e">
        <f t="shared" si="35"/>
        <v>#DIV/0!</v>
      </c>
      <c r="L32" s="20"/>
      <c r="M32" s="28" t="e">
        <f t="shared" si="36"/>
        <v>#DIV/0!</v>
      </c>
      <c r="N32" s="20"/>
      <c r="O32" s="28" t="e">
        <f t="shared" si="37"/>
        <v>#DIV/0!</v>
      </c>
      <c r="P32" s="20"/>
      <c r="Q32" s="28" t="e">
        <f t="shared" si="38"/>
        <v>#DIV/0!</v>
      </c>
      <c r="R32" s="20"/>
      <c r="S32" s="28" t="e">
        <f t="shared" si="39"/>
        <v>#DIV/0!</v>
      </c>
      <c r="T32" s="20"/>
      <c r="U32" s="28" t="e">
        <f t="shared" si="40"/>
        <v>#DIV/0!</v>
      </c>
      <c r="V32" s="29"/>
      <c r="X32">
        <f t="shared" si="41"/>
        <v>0</v>
      </c>
      <c r="Y32" s="28" t="e">
        <f t="shared" si="42"/>
        <v>#DIV/0!</v>
      </c>
    </row>
    <row r="33" spans="1:25" x14ac:dyDescent="0.25">
      <c r="A33" t="str">
        <f>'Multiple Choice'!X53</f>
        <v>Student Name 27</v>
      </c>
      <c r="B33" s="20"/>
      <c r="C33" s="28" t="e">
        <f t="shared" si="31"/>
        <v>#DIV/0!</v>
      </c>
      <c r="D33" s="20"/>
      <c r="E33" s="28" t="e">
        <f t="shared" si="32"/>
        <v>#DIV/0!</v>
      </c>
      <c r="F33" s="20"/>
      <c r="G33" s="28" t="e">
        <f t="shared" si="33"/>
        <v>#DIV/0!</v>
      </c>
      <c r="H33" s="20"/>
      <c r="I33" s="28" t="e">
        <f t="shared" si="34"/>
        <v>#DIV/0!</v>
      </c>
      <c r="J33" s="20"/>
      <c r="K33" s="28" t="e">
        <f t="shared" si="35"/>
        <v>#DIV/0!</v>
      </c>
      <c r="L33" s="20"/>
      <c r="M33" s="28" t="e">
        <f t="shared" si="36"/>
        <v>#DIV/0!</v>
      </c>
      <c r="N33" s="20"/>
      <c r="O33" s="28" t="e">
        <f t="shared" si="37"/>
        <v>#DIV/0!</v>
      </c>
      <c r="P33" s="20"/>
      <c r="Q33" s="28" t="e">
        <f t="shared" si="38"/>
        <v>#DIV/0!</v>
      </c>
      <c r="R33" s="20"/>
      <c r="S33" s="28" t="e">
        <f t="shared" si="39"/>
        <v>#DIV/0!</v>
      </c>
      <c r="T33" s="20"/>
      <c r="U33" s="28" t="e">
        <f t="shared" si="40"/>
        <v>#DIV/0!</v>
      </c>
      <c r="V33" s="29"/>
      <c r="X33">
        <f t="shared" si="41"/>
        <v>0</v>
      </c>
      <c r="Y33" s="28" t="e">
        <f t="shared" si="42"/>
        <v>#DIV/0!</v>
      </c>
    </row>
    <row r="34" spans="1:25" x14ac:dyDescent="0.25">
      <c r="A34" t="str">
        <f>'Multiple Choice'!X54</f>
        <v>Student Name 28</v>
      </c>
      <c r="B34" s="20"/>
      <c r="C34" s="28" t="e">
        <f t="shared" si="31"/>
        <v>#DIV/0!</v>
      </c>
      <c r="D34" s="20"/>
      <c r="E34" s="28" t="e">
        <f t="shared" si="32"/>
        <v>#DIV/0!</v>
      </c>
      <c r="F34" s="20"/>
      <c r="G34" s="28" t="e">
        <f t="shared" si="33"/>
        <v>#DIV/0!</v>
      </c>
      <c r="H34" s="20"/>
      <c r="I34" s="28" t="e">
        <f t="shared" si="34"/>
        <v>#DIV/0!</v>
      </c>
      <c r="J34" s="20"/>
      <c r="K34" s="28" t="e">
        <f t="shared" si="35"/>
        <v>#DIV/0!</v>
      </c>
      <c r="L34" s="20"/>
      <c r="M34" s="28" t="e">
        <f t="shared" si="36"/>
        <v>#DIV/0!</v>
      </c>
      <c r="N34" s="20"/>
      <c r="O34" s="28" t="e">
        <f t="shared" si="37"/>
        <v>#DIV/0!</v>
      </c>
      <c r="P34" s="20"/>
      <c r="Q34" s="28" t="e">
        <f t="shared" si="38"/>
        <v>#DIV/0!</v>
      </c>
      <c r="R34" s="20"/>
      <c r="S34" s="28" t="e">
        <f t="shared" si="39"/>
        <v>#DIV/0!</v>
      </c>
      <c r="T34" s="20"/>
      <c r="U34" s="28" t="e">
        <f t="shared" si="40"/>
        <v>#DIV/0!</v>
      </c>
      <c r="V34" s="29"/>
      <c r="X34">
        <f t="shared" si="41"/>
        <v>0</v>
      </c>
      <c r="Y34" s="28" t="e">
        <f t="shared" si="42"/>
        <v>#DIV/0!</v>
      </c>
    </row>
    <row r="35" spans="1:25" x14ac:dyDescent="0.25">
      <c r="A35" t="str">
        <f>'Multiple Choice'!X55</f>
        <v>Student Name 29</v>
      </c>
      <c r="B35" s="20"/>
      <c r="C35" s="28" t="e">
        <f t="shared" si="31"/>
        <v>#DIV/0!</v>
      </c>
      <c r="D35" s="20"/>
      <c r="E35" s="28" t="e">
        <f t="shared" si="32"/>
        <v>#DIV/0!</v>
      </c>
      <c r="F35" s="20"/>
      <c r="G35" s="28" t="e">
        <f t="shared" si="33"/>
        <v>#DIV/0!</v>
      </c>
      <c r="H35" s="20"/>
      <c r="I35" s="28" t="e">
        <f t="shared" si="34"/>
        <v>#DIV/0!</v>
      </c>
      <c r="J35" s="20"/>
      <c r="K35" s="28" t="e">
        <f t="shared" si="35"/>
        <v>#DIV/0!</v>
      </c>
      <c r="L35" s="20"/>
      <c r="M35" s="28" t="e">
        <f t="shared" si="36"/>
        <v>#DIV/0!</v>
      </c>
      <c r="N35" s="20"/>
      <c r="O35" s="28" t="e">
        <f t="shared" si="37"/>
        <v>#DIV/0!</v>
      </c>
      <c r="P35" s="20"/>
      <c r="Q35" s="28" t="e">
        <f t="shared" si="38"/>
        <v>#DIV/0!</v>
      </c>
      <c r="R35" s="20"/>
      <c r="S35" s="28" t="e">
        <f t="shared" si="39"/>
        <v>#DIV/0!</v>
      </c>
      <c r="T35" s="20"/>
      <c r="U35" s="28" t="e">
        <f t="shared" si="40"/>
        <v>#DIV/0!</v>
      </c>
      <c r="V35" s="29"/>
      <c r="X35">
        <f t="shared" si="41"/>
        <v>0</v>
      </c>
      <c r="Y35" s="28" t="e">
        <f t="shared" si="42"/>
        <v>#DIV/0!</v>
      </c>
    </row>
    <row r="36" spans="1:25" x14ac:dyDescent="0.25">
      <c r="A36" t="str">
        <f>'Multiple Choice'!X56</f>
        <v>Student Name 30</v>
      </c>
      <c r="B36" s="20"/>
      <c r="C36" s="28" t="e">
        <f t="shared" si="31"/>
        <v>#DIV/0!</v>
      </c>
      <c r="D36" s="20"/>
      <c r="E36" s="28" t="e">
        <f t="shared" si="32"/>
        <v>#DIV/0!</v>
      </c>
      <c r="F36" s="20"/>
      <c r="G36" s="28" t="e">
        <f t="shared" si="33"/>
        <v>#DIV/0!</v>
      </c>
      <c r="H36" s="20"/>
      <c r="I36" s="28" t="e">
        <f t="shared" si="34"/>
        <v>#DIV/0!</v>
      </c>
      <c r="J36" s="20"/>
      <c r="K36" s="28" t="e">
        <f t="shared" si="35"/>
        <v>#DIV/0!</v>
      </c>
      <c r="L36" s="20"/>
      <c r="M36" s="28" t="e">
        <f t="shared" si="36"/>
        <v>#DIV/0!</v>
      </c>
      <c r="N36" s="20"/>
      <c r="O36" s="28" t="e">
        <f t="shared" si="37"/>
        <v>#DIV/0!</v>
      </c>
      <c r="P36" s="20"/>
      <c r="Q36" s="28" t="e">
        <f t="shared" si="38"/>
        <v>#DIV/0!</v>
      </c>
      <c r="R36" s="20"/>
      <c r="S36" s="28" t="e">
        <f t="shared" si="39"/>
        <v>#DIV/0!</v>
      </c>
      <c r="T36" s="20"/>
      <c r="U36" s="28" t="e">
        <f t="shared" si="40"/>
        <v>#DIV/0!</v>
      </c>
      <c r="V36" s="29"/>
      <c r="X36">
        <f t="shared" si="41"/>
        <v>0</v>
      </c>
      <c r="Y36" s="28" t="e">
        <f t="shared" si="42"/>
        <v>#DIV/0!</v>
      </c>
    </row>
    <row r="37" spans="1:25" x14ac:dyDescent="0.25">
      <c r="A37" t="str">
        <f>'Multiple Choice'!X57</f>
        <v>Student Name 31</v>
      </c>
      <c r="B37" s="20"/>
      <c r="C37" s="28" t="e">
        <f t="shared" si="31"/>
        <v>#DIV/0!</v>
      </c>
      <c r="D37" s="20"/>
      <c r="E37" s="28" t="e">
        <f t="shared" si="32"/>
        <v>#DIV/0!</v>
      </c>
      <c r="F37" s="20"/>
      <c r="G37" s="28" t="e">
        <f t="shared" si="33"/>
        <v>#DIV/0!</v>
      </c>
      <c r="H37" s="20"/>
      <c r="I37" s="28" t="e">
        <f t="shared" si="34"/>
        <v>#DIV/0!</v>
      </c>
      <c r="J37" s="20"/>
      <c r="K37" s="28" t="e">
        <f t="shared" si="35"/>
        <v>#DIV/0!</v>
      </c>
      <c r="L37" s="20"/>
      <c r="M37" s="28" t="e">
        <f t="shared" si="36"/>
        <v>#DIV/0!</v>
      </c>
      <c r="N37" s="20"/>
      <c r="O37" s="28" t="e">
        <f t="shared" si="37"/>
        <v>#DIV/0!</v>
      </c>
      <c r="P37" s="20"/>
      <c r="Q37" s="28" t="e">
        <f t="shared" si="38"/>
        <v>#DIV/0!</v>
      </c>
      <c r="R37" s="20"/>
      <c r="S37" s="28" t="e">
        <f t="shared" si="39"/>
        <v>#DIV/0!</v>
      </c>
      <c r="T37" s="20"/>
      <c r="U37" s="28" t="e">
        <f t="shared" si="40"/>
        <v>#DIV/0!</v>
      </c>
      <c r="V37" s="29"/>
      <c r="X37">
        <f t="shared" si="41"/>
        <v>0</v>
      </c>
      <c r="Y37" s="28" t="e">
        <f t="shared" si="42"/>
        <v>#DIV/0!</v>
      </c>
    </row>
    <row r="38" spans="1:25" x14ac:dyDescent="0.25">
      <c r="A38" t="str">
        <f>'Multiple Choice'!X58</f>
        <v>Student Name 32</v>
      </c>
      <c r="B38" s="20"/>
      <c r="C38" s="28" t="e">
        <f t="shared" si="31"/>
        <v>#DIV/0!</v>
      </c>
      <c r="D38" s="20"/>
      <c r="E38" s="28" t="e">
        <f t="shared" si="32"/>
        <v>#DIV/0!</v>
      </c>
      <c r="F38" s="20"/>
      <c r="G38" s="28" t="e">
        <f t="shared" si="33"/>
        <v>#DIV/0!</v>
      </c>
      <c r="H38" s="20"/>
      <c r="I38" s="28" t="e">
        <f t="shared" si="34"/>
        <v>#DIV/0!</v>
      </c>
      <c r="J38" s="20"/>
      <c r="K38" s="28" t="e">
        <f t="shared" si="35"/>
        <v>#DIV/0!</v>
      </c>
      <c r="L38" s="20"/>
      <c r="M38" s="28" t="e">
        <f t="shared" si="36"/>
        <v>#DIV/0!</v>
      </c>
      <c r="N38" s="20"/>
      <c r="O38" s="28" t="e">
        <f t="shared" si="37"/>
        <v>#DIV/0!</v>
      </c>
      <c r="P38" s="20"/>
      <c r="Q38" s="28" t="e">
        <f t="shared" si="38"/>
        <v>#DIV/0!</v>
      </c>
      <c r="R38" s="20"/>
      <c r="S38" s="28" t="e">
        <f t="shared" si="39"/>
        <v>#DIV/0!</v>
      </c>
      <c r="T38" s="20"/>
      <c r="U38" s="28" t="e">
        <f t="shared" si="40"/>
        <v>#DIV/0!</v>
      </c>
      <c r="V38" s="29"/>
      <c r="X38">
        <f t="shared" si="41"/>
        <v>0</v>
      </c>
      <c r="Y38" s="28" t="e">
        <f t="shared" si="42"/>
        <v>#DIV/0!</v>
      </c>
    </row>
    <row r="39" spans="1:25" x14ac:dyDescent="0.25">
      <c r="A39" t="str">
        <f>'Multiple Choice'!X59</f>
        <v>Student Name 33</v>
      </c>
      <c r="B39" s="20"/>
      <c r="C39" s="28" t="e">
        <f t="shared" si="31"/>
        <v>#DIV/0!</v>
      </c>
      <c r="D39" s="20"/>
      <c r="E39" s="28" t="e">
        <f t="shared" si="32"/>
        <v>#DIV/0!</v>
      </c>
      <c r="F39" s="20"/>
      <c r="G39" s="28" t="e">
        <f t="shared" si="33"/>
        <v>#DIV/0!</v>
      </c>
      <c r="H39" s="20"/>
      <c r="I39" s="28" t="e">
        <f t="shared" si="34"/>
        <v>#DIV/0!</v>
      </c>
      <c r="J39" s="20"/>
      <c r="K39" s="28" t="e">
        <f t="shared" si="35"/>
        <v>#DIV/0!</v>
      </c>
      <c r="L39" s="20"/>
      <c r="M39" s="28" t="e">
        <f t="shared" si="36"/>
        <v>#DIV/0!</v>
      </c>
      <c r="N39" s="20"/>
      <c r="O39" s="28" t="e">
        <f t="shared" si="37"/>
        <v>#DIV/0!</v>
      </c>
      <c r="P39" s="20"/>
      <c r="Q39" s="28" t="e">
        <f t="shared" si="38"/>
        <v>#DIV/0!</v>
      </c>
      <c r="R39" s="20"/>
      <c r="S39" s="28" t="e">
        <f t="shared" si="39"/>
        <v>#DIV/0!</v>
      </c>
      <c r="T39" s="20"/>
      <c r="U39" s="28" t="e">
        <f t="shared" si="40"/>
        <v>#DIV/0!</v>
      </c>
      <c r="V39" s="29"/>
      <c r="X39">
        <f t="shared" si="41"/>
        <v>0</v>
      </c>
      <c r="Y39" s="28" t="e">
        <f t="shared" si="42"/>
        <v>#DIV/0!</v>
      </c>
    </row>
    <row r="40" spans="1:25" x14ac:dyDescent="0.25">
      <c r="A40" t="str">
        <f>'Multiple Choice'!X60</f>
        <v>Student Name 34</v>
      </c>
      <c r="B40" s="20"/>
      <c r="C40" s="28" t="e">
        <f t="shared" si="31"/>
        <v>#DIV/0!</v>
      </c>
      <c r="D40" s="20"/>
      <c r="E40" s="28" t="e">
        <f t="shared" si="32"/>
        <v>#DIV/0!</v>
      </c>
      <c r="F40" s="20"/>
      <c r="G40" s="28" t="e">
        <f t="shared" si="33"/>
        <v>#DIV/0!</v>
      </c>
      <c r="H40" s="20"/>
      <c r="I40" s="28" t="e">
        <f t="shared" si="34"/>
        <v>#DIV/0!</v>
      </c>
      <c r="J40" s="20"/>
      <c r="K40" s="28" t="e">
        <f t="shared" si="35"/>
        <v>#DIV/0!</v>
      </c>
      <c r="L40" s="20"/>
      <c r="M40" s="28" t="e">
        <f t="shared" si="36"/>
        <v>#DIV/0!</v>
      </c>
      <c r="N40" s="20"/>
      <c r="O40" s="28" t="e">
        <f t="shared" si="37"/>
        <v>#DIV/0!</v>
      </c>
      <c r="P40" s="20"/>
      <c r="Q40" s="28" t="e">
        <f t="shared" si="38"/>
        <v>#DIV/0!</v>
      </c>
      <c r="R40" s="20"/>
      <c r="S40" s="28" t="e">
        <f t="shared" si="39"/>
        <v>#DIV/0!</v>
      </c>
      <c r="T40" s="20"/>
      <c r="U40" s="28" t="e">
        <f t="shared" si="40"/>
        <v>#DIV/0!</v>
      </c>
      <c r="V40" s="29"/>
      <c r="X40">
        <f t="shared" si="41"/>
        <v>0</v>
      </c>
      <c r="Y40" s="28" t="e">
        <f t="shared" si="42"/>
        <v>#DIV/0!</v>
      </c>
    </row>
    <row r="41" spans="1:25" x14ac:dyDescent="0.25">
      <c r="A41" t="str">
        <f>'Multiple Choice'!X61</f>
        <v>Student Name 35</v>
      </c>
      <c r="B41" s="20"/>
      <c r="C41" s="28" t="e">
        <f t="shared" si="31"/>
        <v>#DIV/0!</v>
      </c>
      <c r="D41" s="20"/>
      <c r="E41" s="28" t="e">
        <f t="shared" si="32"/>
        <v>#DIV/0!</v>
      </c>
      <c r="F41" s="20"/>
      <c r="G41" s="28" t="e">
        <f t="shared" si="33"/>
        <v>#DIV/0!</v>
      </c>
      <c r="H41" s="20"/>
      <c r="I41" s="28" t="e">
        <f t="shared" si="34"/>
        <v>#DIV/0!</v>
      </c>
      <c r="J41" s="20"/>
      <c r="K41" s="28" t="e">
        <f t="shared" si="35"/>
        <v>#DIV/0!</v>
      </c>
      <c r="L41" s="20"/>
      <c r="M41" s="28" t="e">
        <f t="shared" si="36"/>
        <v>#DIV/0!</v>
      </c>
      <c r="N41" s="20"/>
      <c r="O41" s="28" t="e">
        <f t="shared" si="37"/>
        <v>#DIV/0!</v>
      </c>
      <c r="P41" s="20"/>
      <c r="Q41" s="28" t="e">
        <f t="shared" si="38"/>
        <v>#DIV/0!</v>
      </c>
      <c r="R41" s="20"/>
      <c r="S41" s="28" t="e">
        <f t="shared" si="39"/>
        <v>#DIV/0!</v>
      </c>
      <c r="T41" s="20"/>
      <c r="U41" s="28" t="e">
        <f t="shared" si="40"/>
        <v>#DIV/0!</v>
      </c>
      <c r="V41" s="29"/>
      <c r="X41">
        <f t="shared" si="41"/>
        <v>0</v>
      </c>
      <c r="Y41" s="28" t="e">
        <f t="shared" si="42"/>
        <v>#DIV/0!</v>
      </c>
    </row>
    <row r="42" spans="1:25" x14ac:dyDescent="0.25">
      <c r="A42" t="str">
        <f>'Multiple Choice'!X62</f>
        <v>Student Name 36</v>
      </c>
      <c r="B42" s="20"/>
      <c r="C42" s="28" t="e">
        <f t="shared" si="31"/>
        <v>#DIV/0!</v>
      </c>
      <c r="D42" s="20"/>
      <c r="E42" s="28" t="e">
        <f t="shared" si="32"/>
        <v>#DIV/0!</v>
      </c>
      <c r="F42" s="20"/>
      <c r="G42" s="28" t="e">
        <f t="shared" si="33"/>
        <v>#DIV/0!</v>
      </c>
      <c r="H42" s="20"/>
      <c r="I42" s="28" t="e">
        <f t="shared" si="34"/>
        <v>#DIV/0!</v>
      </c>
      <c r="J42" s="20"/>
      <c r="K42" s="28" t="e">
        <f t="shared" si="35"/>
        <v>#DIV/0!</v>
      </c>
      <c r="L42" s="20"/>
      <c r="M42" s="28" t="e">
        <f t="shared" si="36"/>
        <v>#DIV/0!</v>
      </c>
      <c r="N42" s="20"/>
      <c r="O42" s="28" t="e">
        <f t="shared" si="37"/>
        <v>#DIV/0!</v>
      </c>
      <c r="P42" s="20"/>
      <c r="Q42" s="28" t="e">
        <f t="shared" si="38"/>
        <v>#DIV/0!</v>
      </c>
      <c r="R42" s="20"/>
      <c r="S42" s="28" t="e">
        <f t="shared" si="39"/>
        <v>#DIV/0!</v>
      </c>
      <c r="T42" s="20"/>
      <c r="U42" s="28" t="e">
        <f t="shared" si="40"/>
        <v>#DIV/0!</v>
      </c>
      <c r="V42" s="29"/>
      <c r="X42">
        <f t="shared" si="41"/>
        <v>0</v>
      </c>
      <c r="Y42" s="28" t="e">
        <f t="shared" si="42"/>
        <v>#DIV/0!</v>
      </c>
    </row>
    <row r="44" spans="1:25" x14ac:dyDescent="0.25">
      <c r="A44" t="s">
        <v>7</v>
      </c>
      <c r="B44">
        <f>SUM(B25:B42)</f>
        <v>0</v>
      </c>
      <c r="C44" s="28" t="e">
        <f t="shared" ref="C44" si="43">(B44/$B$1)*100</f>
        <v>#DIV/0!</v>
      </c>
      <c r="D44">
        <f>SUM(D25:D42)</f>
        <v>0</v>
      </c>
      <c r="E44" s="28" t="e">
        <f t="shared" ref="E44" si="44">(D44/$D$1)*100</f>
        <v>#DIV/0!</v>
      </c>
      <c r="F44">
        <f>SUM(F25:F42)</f>
        <v>0</v>
      </c>
      <c r="G44" s="28" t="e">
        <f t="shared" ref="G44" si="45">(F44/$F$1)*100</f>
        <v>#DIV/0!</v>
      </c>
      <c r="H44">
        <f>SUM(H25:H42)</f>
        <v>0</v>
      </c>
      <c r="I44" s="28" t="e">
        <f t="shared" ref="I44" si="46">(H44/$H$1)*100</f>
        <v>#DIV/0!</v>
      </c>
      <c r="J44">
        <f>SUM(J25:J42)</f>
        <v>0</v>
      </c>
      <c r="K44" s="28" t="e">
        <f t="shared" ref="K44" si="47">(J44/$J$1)*100</f>
        <v>#DIV/0!</v>
      </c>
      <c r="L44">
        <f>SUM(L25:L42)</f>
        <v>0</v>
      </c>
      <c r="M44" s="28" t="e">
        <f t="shared" ref="M44" si="48">(L44/$L$1)*100</f>
        <v>#DIV/0!</v>
      </c>
      <c r="N44">
        <f>SUM(N25:N42)</f>
        <v>0</v>
      </c>
      <c r="O44" s="28" t="e">
        <f t="shared" ref="O44" si="49">(N44/$N$1)*100</f>
        <v>#DIV/0!</v>
      </c>
      <c r="P44">
        <f>SUM(P25:P42)</f>
        <v>0</v>
      </c>
      <c r="Q44" s="28" t="e">
        <f t="shared" ref="Q44" si="50">(P44/$P$1)*100</f>
        <v>#DIV/0!</v>
      </c>
      <c r="R44">
        <f>SUM(R25:R42)</f>
        <v>0</v>
      </c>
      <c r="S44" s="28" t="e">
        <f t="shared" ref="S44" si="51">(R44/$R$1)*100</f>
        <v>#DIV/0!</v>
      </c>
      <c r="T44">
        <f>SUM(T25:T42)</f>
        <v>0</v>
      </c>
      <c r="U44" s="28" t="e">
        <f t="shared" ref="U44" si="52">(T44/$T$1)*100</f>
        <v>#DIV/0!</v>
      </c>
      <c r="V44" s="29"/>
      <c r="X44">
        <f>SUM(X25:X42)</f>
        <v>0</v>
      </c>
      <c r="Y44" s="28" t="e">
        <f t="shared" ref="Y44" si="53">(X44/$T$1)*100</f>
        <v>#DIV/0!</v>
      </c>
    </row>
    <row r="46" spans="1:25" x14ac:dyDescent="0.25">
      <c r="B46" s="42" t="s">
        <v>86</v>
      </c>
      <c r="C46" s="42"/>
    </row>
    <row r="47" spans="1:25" x14ac:dyDescent="0.25">
      <c r="B47" s="43" t="s">
        <v>87</v>
      </c>
      <c r="C47" s="43"/>
    </row>
    <row r="48" spans="1:25" x14ac:dyDescent="0.25">
      <c r="B48" s="44" t="s">
        <v>88</v>
      </c>
      <c r="C48" s="44"/>
    </row>
  </sheetData>
  <mergeCells count="3">
    <mergeCell ref="B46:C46"/>
    <mergeCell ref="B47:C47"/>
    <mergeCell ref="B48:C48"/>
  </mergeCells>
  <conditionalFormatting sqref="C3:C20">
    <cfRule type="cellIs" dxfId="353" priority="130" operator="between">
      <formula>0</formula>
      <formula>69</formula>
    </cfRule>
    <cfRule type="cellIs" dxfId="352" priority="131" operator="between">
      <formula>70</formula>
      <formula>89</formula>
    </cfRule>
    <cfRule type="cellIs" dxfId="351" priority="132" operator="between">
      <formula>90</formula>
      <formula>100</formula>
    </cfRule>
  </conditionalFormatting>
  <conditionalFormatting sqref="C22">
    <cfRule type="cellIs" dxfId="350" priority="127" operator="between">
      <formula>0</formula>
      <formula>69</formula>
    </cfRule>
    <cfRule type="cellIs" dxfId="349" priority="128" operator="between">
      <formula>70</formula>
      <formula>89</formula>
    </cfRule>
    <cfRule type="cellIs" dxfId="348" priority="129" operator="between">
      <formula>90</formula>
      <formula>100</formula>
    </cfRule>
  </conditionalFormatting>
  <conditionalFormatting sqref="E3:E20">
    <cfRule type="cellIs" dxfId="347" priority="124" operator="between">
      <formula>0</formula>
      <formula>69</formula>
    </cfRule>
    <cfRule type="cellIs" dxfId="346" priority="125" operator="between">
      <formula>70</formula>
      <formula>89</formula>
    </cfRule>
    <cfRule type="cellIs" dxfId="345" priority="126" operator="between">
      <formula>90</formula>
      <formula>100</formula>
    </cfRule>
  </conditionalFormatting>
  <conditionalFormatting sqref="G3:G20">
    <cfRule type="cellIs" dxfId="344" priority="121" operator="between">
      <formula>0</formula>
      <formula>69</formula>
    </cfRule>
    <cfRule type="cellIs" dxfId="343" priority="122" operator="between">
      <formula>70</formula>
      <formula>89</formula>
    </cfRule>
    <cfRule type="cellIs" dxfId="342" priority="123" operator="between">
      <formula>90</formula>
      <formula>100</formula>
    </cfRule>
  </conditionalFormatting>
  <conditionalFormatting sqref="I3:I20">
    <cfRule type="cellIs" dxfId="341" priority="118" operator="between">
      <formula>0</formula>
      <formula>69</formula>
    </cfRule>
    <cfRule type="cellIs" dxfId="340" priority="119" operator="between">
      <formula>70</formula>
      <formula>89</formula>
    </cfRule>
    <cfRule type="cellIs" dxfId="339" priority="120" operator="between">
      <formula>90</formula>
      <formula>100</formula>
    </cfRule>
  </conditionalFormatting>
  <conditionalFormatting sqref="K3:K20">
    <cfRule type="cellIs" dxfId="338" priority="115" operator="between">
      <formula>0</formula>
      <formula>69</formula>
    </cfRule>
    <cfRule type="cellIs" dxfId="337" priority="116" operator="between">
      <formula>70</formula>
      <formula>89</formula>
    </cfRule>
    <cfRule type="cellIs" dxfId="336" priority="117" operator="between">
      <formula>90</formula>
      <formula>100</formula>
    </cfRule>
  </conditionalFormatting>
  <conditionalFormatting sqref="M3:M20">
    <cfRule type="cellIs" dxfId="335" priority="112" operator="between">
      <formula>0</formula>
      <formula>69</formula>
    </cfRule>
    <cfRule type="cellIs" dxfId="334" priority="113" operator="between">
      <formula>70</formula>
      <formula>89</formula>
    </cfRule>
    <cfRule type="cellIs" dxfId="333" priority="114" operator="between">
      <formula>90</formula>
      <formula>100</formula>
    </cfRule>
  </conditionalFormatting>
  <conditionalFormatting sqref="O3:O20">
    <cfRule type="cellIs" dxfId="332" priority="109" operator="between">
      <formula>0</formula>
      <formula>69</formula>
    </cfRule>
    <cfRule type="cellIs" dxfId="331" priority="110" operator="between">
      <formula>70</formula>
      <formula>89</formula>
    </cfRule>
    <cfRule type="cellIs" dxfId="330" priority="111" operator="between">
      <formula>90</formula>
      <formula>100</formula>
    </cfRule>
  </conditionalFormatting>
  <conditionalFormatting sqref="Q3:Q20">
    <cfRule type="cellIs" dxfId="329" priority="106" operator="between">
      <formula>0</formula>
      <formula>69</formula>
    </cfRule>
    <cfRule type="cellIs" dxfId="328" priority="107" operator="between">
      <formula>70</formula>
      <formula>89</formula>
    </cfRule>
    <cfRule type="cellIs" dxfId="327" priority="108" operator="between">
      <formula>90</formula>
      <formula>100</formula>
    </cfRule>
  </conditionalFormatting>
  <conditionalFormatting sqref="S3:S20">
    <cfRule type="cellIs" dxfId="326" priority="103" operator="between">
      <formula>0</formula>
      <formula>69</formula>
    </cfRule>
    <cfRule type="cellIs" dxfId="325" priority="104" operator="between">
      <formula>70</formula>
      <formula>89</formula>
    </cfRule>
    <cfRule type="cellIs" dxfId="324" priority="105" operator="between">
      <formula>90</formula>
      <formula>100</formula>
    </cfRule>
  </conditionalFormatting>
  <conditionalFormatting sqref="U3:U20">
    <cfRule type="cellIs" dxfId="323" priority="100" operator="between">
      <formula>0</formula>
      <formula>69</formula>
    </cfRule>
    <cfRule type="cellIs" dxfId="322" priority="101" operator="between">
      <formula>70</formula>
      <formula>89</formula>
    </cfRule>
    <cfRule type="cellIs" dxfId="321" priority="102" operator="between">
      <formula>90</formula>
      <formula>100</formula>
    </cfRule>
  </conditionalFormatting>
  <conditionalFormatting sqref="E22">
    <cfRule type="cellIs" dxfId="320" priority="97" operator="between">
      <formula>0</formula>
      <formula>69</formula>
    </cfRule>
    <cfRule type="cellIs" dxfId="319" priority="98" operator="between">
      <formula>70</formula>
      <formula>89</formula>
    </cfRule>
    <cfRule type="cellIs" dxfId="318" priority="99" operator="between">
      <formula>90</formula>
      <formula>100</formula>
    </cfRule>
  </conditionalFormatting>
  <conditionalFormatting sqref="G22">
    <cfRule type="cellIs" dxfId="317" priority="94" operator="between">
      <formula>0</formula>
      <formula>69</formula>
    </cfRule>
    <cfRule type="cellIs" dxfId="316" priority="95" operator="between">
      <formula>70</formula>
      <formula>89</formula>
    </cfRule>
    <cfRule type="cellIs" dxfId="315" priority="96" operator="between">
      <formula>90</formula>
      <formula>100</formula>
    </cfRule>
  </conditionalFormatting>
  <conditionalFormatting sqref="I22">
    <cfRule type="cellIs" dxfId="314" priority="91" operator="between">
      <formula>0</formula>
      <formula>69</formula>
    </cfRule>
    <cfRule type="cellIs" dxfId="313" priority="92" operator="between">
      <formula>70</formula>
      <formula>89</formula>
    </cfRule>
    <cfRule type="cellIs" dxfId="312" priority="93" operator="between">
      <formula>90</formula>
      <formula>100</formula>
    </cfRule>
  </conditionalFormatting>
  <conditionalFormatting sqref="K22">
    <cfRule type="cellIs" dxfId="311" priority="88" operator="between">
      <formula>0</formula>
      <formula>69</formula>
    </cfRule>
    <cfRule type="cellIs" dxfId="310" priority="89" operator="between">
      <formula>70</formula>
      <formula>89</formula>
    </cfRule>
    <cfRule type="cellIs" dxfId="309" priority="90" operator="between">
      <formula>90</formula>
      <formula>100</formula>
    </cfRule>
  </conditionalFormatting>
  <conditionalFormatting sqref="M22">
    <cfRule type="cellIs" dxfId="308" priority="85" operator="between">
      <formula>0</formula>
      <formula>69</formula>
    </cfRule>
    <cfRule type="cellIs" dxfId="307" priority="86" operator="between">
      <formula>70</formula>
      <formula>89</formula>
    </cfRule>
    <cfRule type="cellIs" dxfId="306" priority="87" operator="between">
      <formula>90</formula>
      <formula>100</formula>
    </cfRule>
  </conditionalFormatting>
  <conditionalFormatting sqref="O22">
    <cfRule type="cellIs" dxfId="305" priority="82" operator="between">
      <formula>0</formula>
      <formula>69</formula>
    </cfRule>
    <cfRule type="cellIs" dxfId="304" priority="83" operator="between">
      <formula>70</formula>
      <formula>89</formula>
    </cfRule>
    <cfRule type="cellIs" dxfId="303" priority="84" operator="between">
      <formula>90</formula>
      <formula>100</formula>
    </cfRule>
  </conditionalFormatting>
  <conditionalFormatting sqref="Q22">
    <cfRule type="cellIs" dxfId="302" priority="79" operator="between">
      <formula>0</formula>
      <formula>69</formula>
    </cfRule>
    <cfRule type="cellIs" dxfId="301" priority="80" operator="between">
      <formula>70</formula>
      <formula>89</formula>
    </cfRule>
    <cfRule type="cellIs" dxfId="300" priority="81" operator="between">
      <formula>90</formula>
      <formula>100</formula>
    </cfRule>
  </conditionalFormatting>
  <conditionalFormatting sqref="S22">
    <cfRule type="cellIs" dxfId="299" priority="76" operator="between">
      <formula>0</formula>
      <formula>69</formula>
    </cfRule>
    <cfRule type="cellIs" dxfId="298" priority="77" operator="between">
      <formula>70</formula>
      <formula>89</formula>
    </cfRule>
    <cfRule type="cellIs" dxfId="297" priority="78" operator="between">
      <formula>90</formula>
      <formula>100</formula>
    </cfRule>
  </conditionalFormatting>
  <conditionalFormatting sqref="U22">
    <cfRule type="cellIs" dxfId="296" priority="73" operator="between">
      <formula>0</formula>
      <formula>69</formula>
    </cfRule>
    <cfRule type="cellIs" dxfId="295" priority="74" operator="between">
      <formula>70</formula>
      <formula>89</formula>
    </cfRule>
    <cfRule type="cellIs" dxfId="294" priority="75" operator="between">
      <formula>90</formula>
      <formula>100</formula>
    </cfRule>
  </conditionalFormatting>
  <conditionalFormatting sqref="Y3:Y20">
    <cfRule type="cellIs" dxfId="293" priority="70" operator="between">
      <formula>0</formula>
      <formula>69</formula>
    </cfRule>
    <cfRule type="cellIs" dxfId="292" priority="71" operator="between">
      <formula>70</formula>
      <formula>89</formula>
    </cfRule>
    <cfRule type="cellIs" dxfId="291" priority="72" operator="between">
      <formula>90</formula>
      <formula>100</formula>
    </cfRule>
  </conditionalFormatting>
  <conditionalFormatting sqref="Y22">
    <cfRule type="cellIs" dxfId="290" priority="67" operator="between">
      <formula>0</formula>
      <formula>69</formula>
    </cfRule>
    <cfRule type="cellIs" dxfId="289" priority="68" operator="between">
      <formula>70</formula>
      <formula>89</formula>
    </cfRule>
    <cfRule type="cellIs" dxfId="288" priority="69" operator="between">
      <formula>90</formula>
      <formula>100</formula>
    </cfRule>
  </conditionalFormatting>
  <conditionalFormatting sqref="C25:C42">
    <cfRule type="cellIs" dxfId="287" priority="64" operator="between">
      <formula>0</formula>
      <formula>69</formula>
    </cfRule>
    <cfRule type="cellIs" dxfId="286" priority="65" operator="between">
      <formula>70</formula>
      <formula>89</formula>
    </cfRule>
    <cfRule type="cellIs" dxfId="285" priority="66" operator="between">
      <formula>90</formula>
      <formula>100</formula>
    </cfRule>
  </conditionalFormatting>
  <conditionalFormatting sqref="E25:E42">
    <cfRule type="cellIs" dxfId="284" priority="61" operator="between">
      <formula>0</formula>
      <formula>69</formula>
    </cfRule>
    <cfRule type="cellIs" dxfId="283" priority="62" operator="between">
      <formula>70</formula>
      <formula>89</formula>
    </cfRule>
    <cfRule type="cellIs" dxfId="282" priority="63" operator="between">
      <formula>90</formula>
      <formula>100</formula>
    </cfRule>
  </conditionalFormatting>
  <conditionalFormatting sqref="G25:G42">
    <cfRule type="cellIs" dxfId="281" priority="58" operator="between">
      <formula>0</formula>
      <formula>69</formula>
    </cfRule>
    <cfRule type="cellIs" dxfId="280" priority="59" operator="between">
      <formula>70</formula>
      <formula>89</formula>
    </cfRule>
    <cfRule type="cellIs" dxfId="279" priority="60" operator="between">
      <formula>90</formula>
      <formula>100</formula>
    </cfRule>
  </conditionalFormatting>
  <conditionalFormatting sqref="I25:I42">
    <cfRule type="cellIs" dxfId="278" priority="55" operator="between">
      <formula>0</formula>
      <formula>69</formula>
    </cfRule>
    <cfRule type="cellIs" dxfId="277" priority="56" operator="between">
      <formula>70</formula>
      <formula>89</formula>
    </cfRule>
    <cfRule type="cellIs" dxfId="276" priority="57" operator="between">
      <formula>90</formula>
      <formula>100</formula>
    </cfRule>
  </conditionalFormatting>
  <conditionalFormatting sqref="K25:K42">
    <cfRule type="cellIs" dxfId="275" priority="52" operator="between">
      <formula>0</formula>
      <formula>69</formula>
    </cfRule>
    <cfRule type="cellIs" dxfId="274" priority="53" operator="between">
      <formula>70</formula>
      <formula>89</formula>
    </cfRule>
    <cfRule type="cellIs" dxfId="273" priority="54" operator="between">
      <formula>90</formula>
      <formula>100</formula>
    </cfRule>
  </conditionalFormatting>
  <conditionalFormatting sqref="M25:M42">
    <cfRule type="cellIs" dxfId="272" priority="49" operator="between">
      <formula>0</formula>
      <formula>69</formula>
    </cfRule>
    <cfRule type="cellIs" dxfId="271" priority="50" operator="between">
      <formula>70</formula>
      <formula>89</formula>
    </cfRule>
    <cfRule type="cellIs" dxfId="270" priority="51" operator="between">
      <formula>90</formula>
      <formula>100</formula>
    </cfRule>
  </conditionalFormatting>
  <conditionalFormatting sqref="O25:O42">
    <cfRule type="cellIs" dxfId="269" priority="46" operator="between">
      <formula>0</formula>
      <formula>69</formula>
    </cfRule>
    <cfRule type="cellIs" dxfId="268" priority="47" operator="between">
      <formula>70</formula>
      <formula>89</formula>
    </cfRule>
    <cfRule type="cellIs" dxfId="267" priority="48" operator="between">
      <formula>90</formula>
      <formula>100</formula>
    </cfRule>
  </conditionalFormatting>
  <conditionalFormatting sqref="Q25:Q42">
    <cfRule type="cellIs" dxfId="266" priority="43" operator="between">
      <formula>0</formula>
      <formula>69</formula>
    </cfRule>
    <cfRule type="cellIs" dxfId="265" priority="44" operator="between">
      <formula>70</formula>
      <formula>89</formula>
    </cfRule>
    <cfRule type="cellIs" dxfId="264" priority="45" operator="between">
      <formula>90</formula>
      <formula>100</formula>
    </cfRule>
  </conditionalFormatting>
  <conditionalFormatting sqref="S25:S42">
    <cfRule type="cellIs" dxfId="263" priority="40" operator="between">
      <formula>0</formula>
      <formula>69</formula>
    </cfRule>
    <cfRule type="cellIs" dxfId="262" priority="41" operator="between">
      <formula>70</formula>
      <formula>89</formula>
    </cfRule>
    <cfRule type="cellIs" dxfId="261" priority="42" operator="between">
      <formula>90</formula>
      <formula>100</formula>
    </cfRule>
  </conditionalFormatting>
  <conditionalFormatting sqref="U25:U42">
    <cfRule type="cellIs" dxfId="260" priority="37" operator="between">
      <formula>0</formula>
      <formula>69</formula>
    </cfRule>
    <cfRule type="cellIs" dxfId="259" priority="38" operator="between">
      <formula>70</formula>
      <formula>89</formula>
    </cfRule>
    <cfRule type="cellIs" dxfId="258" priority="39" operator="between">
      <formula>90</formula>
      <formula>100</formula>
    </cfRule>
  </conditionalFormatting>
  <conditionalFormatting sqref="Y25:Y42">
    <cfRule type="cellIs" dxfId="257" priority="34" operator="between">
      <formula>0</formula>
      <formula>69</formula>
    </cfRule>
    <cfRule type="cellIs" dxfId="256" priority="35" operator="between">
      <formula>70</formula>
      <formula>89</formula>
    </cfRule>
    <cfRule type="cellIs" dxfId="255" priority="36" operator="between">
      <formula>90</formula>
      <formula>100</formula>
    </cfRule>
  </conditionalFormatting>
  <conditionalFormatting sqref="C44">
    <cfRule type="cellIs" dxfId="254" priority="31" operator="between">
      <formula>0</formula>
      <formula>69</formula>
    </cfRule>
    <cfRule type="cellIs" dxfId="253" priority="32" operator="between">
      <formula>70</formula>
      <formula>89</formula>
    </cfRule>
    <cfRule type="cellIs" dxfId="252" priority="33" operator="between">
      <formula>90</formula>
      <formula>100</formula>
    </cfRule>
  </conditionalFormatting>
  <conditionalFormatting sqref="E44">
    <cfRule type="cellIs" dxfId="251" priority="28" operator="between">
      <formula>0</formula>
      <formula>69</formula>
    </cfRule>
    <cfRule type="cellIs" dxfId="250" priority="29" operator="between">
      <formula>70</formula>
      <formula>89</formula>
    </cfRule>
    <cfRule type="cellIs" dxfId="249" priority="30" operator="between">
      <formula>90</formula>
      <formula>100</formula>
    </cfRule>
  </conditionalFormatting>
  <conditionalFormatting sqref="G44">
    <cfRule type="cellIs" dxfId="248" priority="25" operator="between">
      <formula>0</formula>
      <formula>69</formula>
    </cfRule>
    <cfRule type="cellIs" dxfId="247" priority="26" operator="between">
      <formula>70</formula>
      <formula>89</formula>
    </cfRule>
    <cfRule type="cellIs" dxfId="246" priority="27" operator="between">
      <formula>90</formula>
      <formula>100</formula>
    </cfRule>
  </conditionalFormatting>
  <conditionalFormatting sqref="I44">
    <cfRule type="cellIs" dxfId="245" priority="22" operator="between">
      <formula>0</formula>
      <formula>69</formula>
    </cfRule>
    <cfRule type="cellIs" dxfId="244" priority="23" operator="between">
      <formula>70</formula>
      <formula>89</formula>
    </cfRule>
    <cfRule type="cellIs" dxfId="243" priority="24" operator="between">
      <formula>90</formula>
      <formula>100</formula>
    </cfRule>
  </conditionalFormatting>
  <conditionalFormatting sqref="K44">
    <cfRule type="cellIs" dxfId="242" priority="19" operator="between">
      <formula>0</formula>
      <formula>69</formula>
    </cfRule>
    <cfRule type="cellIs" dxfId="241" priority="20" operator="between">
      <formula>70</formula>
      <formula>89</formula>
    </cfRule>
    <cfRule type="cellIs" dxfId="240" priority="21" operator="between">
      <formula>90</formula>
      <formula>100</formula>
    </cfRule>
  </conditionalFormatting>
  <conditionalFormatting sqref="M44">
    <cfRule type="cellIs" dxfId="239" priority="16" operator="between">
      <formula>0</formula>
      <formula>69</formula>
    </cfRule>
    <cfRule type="cellIs" dxfId="238" priority="17" operator="between">
      <formula>70</formula>
      <formula>89</formula>
    </cfRule>
    <cfRule type="cellIs" dxfId="237" priority="18" operator="between">
      <formula>90</formula>
      <formula>100</formula>
    </cfRule>
  </conditionalFormatting>
  <conditionalFormatting sqref="O44">
    <cfRule type="cellIs" dxfId="236" priority="13" operator="between">
      <formula>0</formula>
      <formula>69</formula>
    </cfRule>
    <cfRule type="cellIs" dxfId="235" priority="14" operator="between">
      <formula>70</formula>
      <formula>89</formula>
    </cfRule>
    <cfRule type="cellIs" dxfId="234" priority="15" operator="between">
      <formula>90</formula>
      <formula>100</formula>
    </cfRule>
  </conditionalFormatting>
  <conditionalFormatting sqref="Q44">
    <cfRule type="cellIs" dxfId="233" priority="10" operator="between">
      <formula>0</formula>
      <formula>69</formula>
    </cfRule>
    <cfRule type="cellIs" dxfId="232" priority="11" operator="between">
      <formula>70</formula>
      <formula>89</formula>
    </cfRule>
    <cfRule type="cellIs" dxfId="231" priority="12" operator="between">
      <formula>90</formula>
      <formula>100</formula>
    </cfRule>
  </conditionalFormatting>
  <conditionalFormatting sqref="S44">
    <cfRule type="cellIs" dxfId="230" priority="7" operator="between">
      <formula>0</formula>
      <formula>69</formula>
    </cfRule>
    <cfRule type="cellIs" dxfId="229" priority="8" operator="between">
      <formula>70</formula>
      <formula>89</formula>
    </cfRule>
    <cfRule type="cellIs" dxfId="228" priority="9" operator="between">
      <formula>90</formula>
      <formula>100</formula>
    </cfRule>
  </conditionalFormatting>
  <conditionalFormatting sqref="U44">
    <cfRule type="cellIs" dxfId="227" priority="4" operator="between">
      <formula>0</formula>
      <formula>69</formula>
    </cfRule>
    <cfRule type="cellIs" dxfId="226" priority="5" operator="between">
      <formula>70</formula>
      <formula>89</formula>
    </cfRule>
    <cfRule type="cellIs" dxfId="225" priority="6" operator="between">
      <formula>90</formula>
      <formula>100</formula>
    </cfRule>
  </conditionalFormatting>
  <conditionalFormatting sqref="Y44">
    <cfRule type="cellIs" dxfId="224" priority="1" operator="between">
      <formula>0</formula>
      <formula>69</formula>
    </cfRule>
    <cfRule type="cellIs" dxfId="223" priority="2" operator="between">
      <formula>70</formula>
      <formula>89</formula>
    </cfRule>
    <cfRule type="cellIs" dxfId="222" priority="3" operator="between">
      <formula>90</formula>
      <formula>100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A5" sqref="A5"/>
    </sheetView>
  </sheetViews>
  <sheetFormatPr defaultRowHeight="15" x14ac:dyDescent="0.25"/>
  <cols>
    <col min="1" max="1" width="23.28515625" style="1" customWidth="1"/>
    <col min="2" max="3" width="9.140625" style="1" customWidth="1"/>
    <col min="4" max="4" width="11" style="1" customWidth="1"/>
    <col min="5" max="5" width="9.140625" style="1"/>
    <col min="6" max="6" width="11.140625" style="1" customWidth="1"/>
    <col min="7" max="13" width="9.140625" style="1"/>
    <col min="14" max="14" width="15.140625" style="1" customWidth="1"/>
    <col min="15" max="15" width="9.140625" style="1"/>
    <col min="16" max="16" width="11.140625" style="1" customWidth="1"/>
    <col min="17" max="17" width="9.140625" style="1"/>
    <col min="18" max="18" width="11.5703125" style="1" customWidth="1"/>
    <col min="19" max="19" width="9.140625" style="1"/>
    <col min="20" max="20" width="11.42578125" style="1" customWidth="1"/>
    <col min="21" max="21" width="9.140625" style="1"/>
    <col min="22" max="22" width="13.28515625" style="1" customWidth="1"/>
    <col min="23" max="23" width="11" style="1" customWidth="1"/>
    <col min="24" max="16384" width="9.140625" style="1"/>
  </cols>
  <sheetData>
    <row r="1" spans="1:31" ht="30" x14ac:dyDescent="0.25">
      <c r="A1" s="5" t="s">
        <v>8</v>
      </c>
      <c r="B1" s="6" t="str">
        <f>'Multiple Choice'!B44</f>
        <v>Raw Score</v>
      </c>
      <c r="C1" s="6" t="s">
        <v>0</v>
      </c>
      <c r="D1" s="6" t="str">
        <f>'by Chapter'!B118</f>
        <v>Molecular</v>
      </c>
      <c r="E1" s="6" t="s">
        <v>0</v>
      </c>
      <c r="F1" s="6" t="str">
        <f>'by Chapter'!C118</f>
        <v>Organelle</v>
      </c>
      <c r="G1" s="6" t="s">
        <v>0</v>
      </c>
      <c r="H1" s="6" t="str">
        <f>'by Chapter'!D118</f>
        <v>Cellular</v>
      </c>
      <c r="I1" s="6" t="s">
        <v>0</v>
      </c>
      <c r="J1" s="6" t="str">
        <f>'by Chapter'!E118</f>
        <v>Tissue</v>
      </c>
      <c r="K1" s="6" t="s">
        <v>0</v>
      </c>
      <c r="L1" s="6" t="str">
        <f>'by Chapter'!F118</f>
        <v>Organ</v>
      </c>
      <c r="M1" s="6" t="s">
        <v>0</v>
      </c>
      <c r="N1" s="7" t="str">
        <f>'by Chapter'!G118</f>
        <v>Organ System</v>
      </c>
      <c r="O1" s="7" t="s">
        <v>0</v>
      </c>
      <c r="P1" s="6" t="str">
        <f>'by Chapter'!H118</f>
        <v>Organism</v>
      </c>
      <c r="Q1" s="6" t="s">
        <v>0</v>
      </c>
      <c r="R1" s="18" t="str">
        <f>'by Chapter'!I118</f>
        <v>Population</v>
      </c>
      <c r="S1" s="18" t="s">
        <v>0</v>
      </c>
      <c r="T1" s="18" t="str">
        <f>'by Chapter'!J118</f>
        <v>Community</v>
      </c>
      <c r="U1" s="18" t="s">
        <v>0</v>
      </c>
      <c r="V1" s="18" t="str">
        <f>'by Chapter'!K118</f>
        <v>Ecosystem</v>
      </c>
      <c r="W1" s="18" t="s">
        <v>0</v>
      </c>
    </row>
    <row r="2" spans="1:31" ht="15.75" thickBot="1" x14ac:dyDescent="0.3">
      <c r="A2" s="8" t="s">
        <v>1</v>
      </c>
      <c r="B2" s="9">
        <f>'Grade Calculation'!C1</f>
        <v>38</v>
      </c>
      <c r="C2" s="9"/>
      <c r="D2" s="9">
        <f>'by Chapter'!U119</f>
        <v>5</v>
      </c>
      <c r="E2" s="9"/>
      <c r="F2" s="9">
        <f>'by Chapter'!U120</f>
        <v>5</v>
      </c>
      <c r="G2" s="9"/>
      <c r="H2" s="9">
        <f>'by Chapter'!U121</f>
        <v>5</v>
      </c>
      <c r="I2" s="9"/>
      <c r="J2" s="9">
        <f>'by Chapter'!U122</f>
        <v>5</v>
      </c>
      <c r="K2" s="9"/>
      <c r="L2" s="9">
        <f>'by Chapter'!U123</f>
        <v>5</v>
      </c>
      <c r="M2" s="9"/>
      <c r="N2" s="10">
        <f>'by Chapter'!U124</f>
        <v>5</v>
      </c>
      <c r="O2" s="10"/>
      <c r="P2" s="10">
        <f>'by Chapter'!U125</f>
        <v>5</v>
      </c>
      <c r="Q2" s="10"/>
      <c r="R2" s="10">
        <f>'by Chapter'!U126</f>
        <v>5</v>
      </c>
      <c r="S2" s="10"/>
      <c r="T2" s="10">
        <f>'by Chapter'!U127</f>
        <v>5</v>
      </c>
      <c r="U2" s="10"/>
      <c r="V2" s="10">
        <f>'by Chapter'!U128</f>
        <v>5</v>
      </c>
      <c r="W2" s="10"/>
    </row>
    <row r="3" spans="1:31" x14ac:dyDescent="0.25">
      <c r="A3" s="1" t="str">
        <f>'Multiple Choice'!A40</f>
        <v>Student Name 1</v>
      </c>
      <c r="B3" s="1">
        <f>'Multiple Choice'!B45</f>
        <v>0</v>
      </c>
      <c r="C3" s="1">
        <f>(B3/$B$2)*100</f>
        <v>0</v>
      </c>
      <c r="D3" s="1">
        <f>'by Chapter'!B119</f>
        <v>0</v>
      </c>
      <c r="E3" s="1">
        <f>(D3/$D$2)*100</f>
        <v>0</v>
      </c>
      <c r="F3" s="1">
        <f>'by Chapter'!C119</f>
        <v>0</v>
      </c>
      <c r="G3" s="1">
        <f>(F3/$F$2)*100</f>
        <v>0</v>
      </c>
      <c r="H3" s="1">
        <f>'by Chapter'!D119</f>
        <v>0</v>
      </c>
      <c r="I3" s="1">
        <f>(H3/$H$2)*100</f>
        <v>0</v>
      </c>
      <c r="J3" s="1">
        <f>'by Chapter'!E119</f>
        <v>0</v>
      </c>
      <c r="K3" s="1">
        <f>(J3/$J$2)*100</f>
        <v>0</v>
      </c>
      <c r="L3" s="1">
        <f>'by Chapter'!F119</f>
        <v>0</v>
      </c>
      <c r="M3" s="1">
        <f>(L3/$L$2)*100</f>
        <v>0</v>
      </c>
      <c r="N3" s="1">
        <f>'by Chapter'!G119</f>
        <v>0</v>
      </c>
      <c r="O3" s="1">
        <f>(N3/$N$2)*100</f>
        <v>0</v>
      </c>
      <c r="P3" s="1">
        <f>'by Chapter'!H119</f>
        <v>0</v>
      </c>
      <c r="Q3" s="1">
        <f>(P3/$P$2)*100</f>
        <v>0</v>
      </c>
      <c r="R3" s="1">
        <f>'by Chapter'!I119</f>
        <v>0</v>
      </c>
      <c r="S3" s="1">
        <f>(R3/$R$2)*100</f>
        <v>0</v>
      </c>
      <c r="T3" s="1">
        <f>'by Chapter'!J119</f>
        <v>0</v>
      </c>
      <c r="U3" s="1">
        <f>(T3/$T$2)*100</f>
        <v>0</v>
      </c>
      <c r="V3" s="1">
        <f>'by Chapter'!K119</f>
        <v>0</v>
      </c>
      <c r="W3" s="1">
        <f>(V3/$V$2)*100</f>
        <v>0</v>
      </c>
    </row>
    <row r="4" spans="1:31" x14ac:dyDescent="0.25">
      <c r="A4" s="1" t="str">
        <f>'Multiple Choice'!B40</f>
        <v>Student Name 2</v>
      </c>
      <c r="B4" s="1">
        <f>'Multiple Choice'!B46</f>
        <v>0</v>
      </c>
      <c r="C4" s="1">
        <f t="shared" ref="C4:C20" si="0">(B4/$B$2)*100</f>
        <v>0</v>
      </c>
      <c r="D4" s="1">
        <f>'by Chapter'!B120</f>
        <v>0</v>
      </c>
      <c r="E4" s="1">
        <f t="shared" ref="E4:E20" si="1">(D4/$D$2)*100</f>
        <v>0</v>
      </c>
      <c r="F4" s="1">
        <f>'by Chapter'!C120</f>
        <v>0</v>
      </c>
      <c r="G4" s="1">
        <f t="shared" ref="G4:G19" si="2">(F4/$F$2)*100</f>
        <v>0</v>
      </c>
      <c r="H4" s="1">
        <f>'by Chapter'!D120</f>
        <v>0</v>
      </c>
      <c r="I4" s="1">
        <f t="shared" ref="I4:I19" si="3">(H4/$H$2)*100</f>
        <v>0</v>
      </c>
      <c r="J4" s="1">
        <f>'by Chapter'!E120</f>
        <v>0</v>
      </c>
      <c r="K4" s="1">
        <f t="shared" ref="K4:K19" si="4">(J4/$J$2)*100</f>
        <v>0</v>
      </c>
      <c r="L4" s="1">
        <f>'by Chapter'!F120</f>
        <v>0</v>
      </c>
      <c r="M4" s="1">
        <f t="shared" ref="M4:M19" si="5">(L4/$L$2)*100</f>
        <v>0</v>
      </c>
      <c r="N4" s="1">
        <f>'by Chapter'!G120</f>
        <v>0</v>
      </c>
      <c r="O4" s="1">
        <f t="shared" ref="O4:O19" si="6">(N4/$N$2)*100</f>
        <v>0</v>
      </c>
      <c r="P4" s="1">
        <f>'by Chapter'!H120</f>
        <v>0</v>
      </c>
      <c r="Q4" s="1">
        <f t="shared" ref="Q4:Q19" si="7">(P4/$P$2)*100</f>
        <v>0</v>
      </c>
      <c r="R4" s="1">
        <f>'by Chapter'!I120</f>
        <v>0</v>
      </c>
      <c r="S4" s="1">
        <f t="shared" ref="S4:S19" si="8">(R4/$R$2)*100</f>
        <v>0</v>
      </c>
      <c r="T4" s="1">
        <f>'by Chapter'!J120</f>
        <v>0</v>
      </c>
      <c r="U4" s="1">
        <f t="shared" ref="U4:U19" si="9">(T4/$T$2)*100</f>
        <v>0</v>
      </c>
      <c r="V4" s="1">
        <f>'by Chapter'!K120</f>
        <v>0</v>
      </c>
      <c r="W4" s="1">
        <f t="shared" ref="W4:W19" si="10">(V4/$V$2)*100</f>
        <v>0</v>
      </c>
    </row>
    <row r="5" spans="1:31" x14ac:dyDescent="0.25">
      <c r="A5" s="1" t="str">
        <f>'Multiple Choice'!C40</f>
        <v>Student Name 3</v>
      </c>
      <c r="B5" s="1">
        <f>'Multiple Choice'!B47</f>
        <v>0</v>
      </c>
      <c r="C5" s="1">
        <f t="shared" si="0"/>
        <v>0</v>
      </c>
      <c r="D5" s="1">
        <f>'by Chapter'!B121</f>
        <v>0</v>
      </c>
      <c r="E5" s="1">
        <f t="shared" si="1"/>
        <v>0</v>
      </c>
      <c r="F5" s="1">
        <f>'by Chapter'!C121</f>
        <v>0</v>
      </c>
      <c r="G5" s="1">
        <f t="shared" si="2"/>
        <v>0</v>
      </c>
      <c r="H5" s="1">
        <f>'by Chapter'!D121</f>
        <v>0</v>
      </c>
      <c r="I5" s="1">
        <f t="shared" si="3"/>
        <v>0</v>
      </c>
      <c r="J5" s="1">
        <f>'by Chapter'!E121</f>
        <v>0</v>
      </c>
      <c r="K5" s="1">
        <f t="shared" si="4"/>
        <v>0</v>
      </c>
      <c r="L5" s="1">
        <f>'by Chapter'!F121</f>
        <v>0</v>
      </c>
      <c r="M5" s="1">
        <f t="shared" si="5"/>
        <v>0</v>
      </c>
      <c r="N5" s="1">
        <f>'by Chapter'!G121</f>
        <v>0</v>
      </c>
      <c r="O5" s="1">
        <f t="shared" si="6"/>
        <v>0</v>
      </c>
      <c r="P5" s="1">
        <f>'by Chapter'!H121</f>
        <v>0</v>
      </c>
      <c r="Q5" s="1">
        <f t="shared" si="7"/>
        <v>0</v>
      </c>
      <c r="R5" s="1">
        <f>'by Chapter'!I121</f>
        <v>0</v>
      </c>
      <c r="S5" s="1">
        <f t="shared" si="8"/>
        <v>0</v>
      </c>
      <c r="T5" s="1">
        <f>'by Chapter'!J121</f>
        <v>0</v>
      </c>
      <c r="U5" s="1">
        <f t="shared" si="9"/>
        <v>0</v>
      </c>
      <c r="V5" s="1">
        <f>'by Chapter'!K121</f>
        <v>0</v>
      </c>
      <c r="W5" s="1">
        <f t="shared" si="10"/>
        <v>0</v>
      </c>
    </row>
    <row r="6" spans="1:31" x14ac:dyDescent="0.25">
      <c r="A6" s="1" t="str">
        <f>'Multiple Choice'!D40</f>
        <v>Student Name 4</v>
      </c>
      <c r="B6" s="1">
        <f>'Multiple Choice'!B48</f>
        <v>0</v>
      </c>
      <c r="C6" s="1">
        <f t="shared" si="0"/>
        <v>0</v>
      </c>
      <c r="D6" s="1">
        <f>'by Chapter'!B122</f>
        <v>0</v>
      </c>
      <c r="E6" s="1">
        <f t="shared" si="1"/>
        <v>0</v>
      </c>
      <c r="F6" s="1">
        <f>'by Chapter'!C122</f>
        <v>0</v>
      </c>
      <c r="G6" s="1">
        <f t="shared" si="2"/>
        <v>0</v>
      </c>
      <c r="H6" s="1">
        <f>'by Chapter'!D122</f>
        <v>0</v>
      </c>
      <c r="I6" s="1">
        <f t="shared" si="3"/>
        <v>0</v>
      </c>
      <c r="J6" s="1">
        <f>'by Chapter'!E122</f>
        <v>0</v>
      </c>
      <c r="K6" s="1">
        <f t="shared" si="4"/>
        <v>0</v>
      </c>
      <c r="L6" s="1">
        <f>'by Chapter'!F122</f>
        <v>0</v>
      </c>
      <c r="M6" s="1">
        <f t="shared" si="5"/>
        <v>0</v>
      </c>
      <c r="N6" s="1">
        <f>'by Chapter'!G122</f>
        <v>0</v>
      </c>
      <c r="O6" s="1">
        <f t="shared" si="6"/>
        <v>0</v>
      </c>
      <c r="P6" s="1">
        <f>'by Chapter'!H122</f>
        <v>0</v>
      </c>
      <c r="Q6" s="1">
        <f t="shared" si="7"/>
        <v>0</v>
      </c>
      <c r="R6" s="1">
        <f>'by Chapter'!I122</f>
        <v>0</v>
      </c>
      <c r="S6" s="1">
        <f t="shared" si="8"/>
        <v>0</v>
      </c>
      <c r="T6" s="1">
        <f>'by Chapter'!J122</f>
        <v>0</v>
      </c>
      <c r="U6" s="1">
        <f t="shared" si="9"/>
        <v>0</v>
      </c>
      <c r="V6" s="1">
        <f>'by Chapter'!K122</f>
        <v>0</v>
      </c>
      <c r="W6" s="1">
        <f t="shared" si="10"/>
        <v>0</v>
      </c>
    </row>
    <row r="7" spans="1:31" x14ac:dyDescent="0.25">
      <c r="A7" s="1" t="str">
        <f>'Multiple Choice'!E40</f>
        <v>Student Name 5</v>
      </c>
      <c r="B7" s="1">
        <f>'Multiple Choice'!B49</f>
        <v>0</v>
      </c>
      <c r="C7" s="1">
        <f t="shared" si="0"/>
        <v>0</v>
      </c>
      <c r="D7" s="1">
        <f>'by Chapter'!B123</f>
        <v>0</v>
      </c>
      <c r="E7" s="1">
        <f t="shared" si="1"/>
        <v>0</v>
      </c>
      <c r="F7" s="1">
        <f>'by Chapter'!C123</f>
        <v>0</v>
      </c>
      <c r="G7" s="1">
        <f t="shared" si="2"/>
        <v>0</v>
      </c>
      <c r="H7" s="1">
        <f>'by Chapter'!D123</f>
        <v>0</v>
      </c>
      <c r="I7" s="1">
        <f t="shared" si="3"/>
        <v>0</v>
      </c>
      <c r="J7" s="1">
        <f>'by Chapter'!E123</f>
        <v>0</v>
      </c>
      <c r="K7" s="1">
        <f t="shared" si="4"/>
        <v>0</v>
      </c>
      <c r="L7" s="1">
        <f>'by Chapter'!F123</f>
        <v>0</v>
      </c>
      <c r="M7" s="1">
        <f t="shared" si="5"/>
        <v>0</v>
      </c>
      <c r="N7" s="1">
        <f>'by Chapter'!G123</f>
        <v>0</v>
      </c>
      <c r="O7" s="1">
        <f t="shared" si="6"/>
        <v>0</v>
      </c>
      <c r="P7" s="1">
        <f>'by Chapter'!H123</f>
        <v>0</v>
      </c>
      <c r="Q7" s="1">
        <f t="shared" si="7"/>
        <v>0</v>
      </c>
      <c r="R7" s="1">
        <f>'by Chapter'!I123</f>
        <v>0</v>
      </c>
      <c r="S7" s="1">
        <f t="shared" si="8"/>
        <v>0</v>
      </c>
      <c r="T7" s="1">
        <f>'by Chapter'!J123</f>
        <v>0</v>
      </c>
      <c r="U7" s="1">
        <f t="shared" si="9"/>
        <v>0</v>
      </c>
      <c r="V7" s="1">
        <f>'by Chapter'!K123</f>
        <v>0</v>
      </c>
      <c r="W7" s="1">
        <f t="shared" si="10"/>
        <v>0</v>
      </c>
    </row>
    <row r="8" spans="1:31" x14ac:dyDescent="0.25">
      <c r="A8" s="1" t="str">
        <f>'Multiple Choice'!F40</f>
        <v>Student Name 6</v>
      </c>
      <c r="B8" s="1">
        <f>'Multiple Choice'!B50</f>
        <v>0</v>
      </c>
      <c r="C8" s="1">
        <f t="shared" si="0"/>
        <v>0</v>
      </c>
      <c r="D8" s="1">
        <f>'by Chapter'!B124</f>
        <v>0</v>
      </c>
      <c r="E8" s="1">
        <f t="shared" si="1"/>
        <v>0</v>
      </c>
      <c r="F8" s="1">
        <f>'by Chapter'!C124</f>
        <v>0</v>
      </c>
      <c r="G8" s="1">
        <f t="shared" si="2"/>
        <v>0</v>
      </c>
      <c r="H8" s="1">
        <f>'by Chapter'!D124</f>
        <v>0</v>
      </c>
      <c r="I8" s="1">
        <f t="shared" si="3"/>
        <v>0</v>
      </c>
      <c r="J8" s="1">
        <f>'by Chapter'!E124</f>
        <v>0</v>
      </c>
      <c r="K8" s="1">
        <f t="shared" si="4"/>
        <v>0</v>
      </c>
      <c r="L8" s="1">
        <f>'by Chapter'!F124</f>
        <v>0</v>
      </c>
      <c r="M8" s="1">
        <f t="shared" si="5"/>
        <v>0</v>
      </c>
      <c r="N8" s="1">
        <f>'by Chapter'!G124</f>
        <v>0</v>
      </c>
      <c r="O8" s="1">
        <f t="shared" si="6"/>
        <v>0</v>
      </c>
      <c r="P8" s="1">
        <f>'by Chapter'!H124</f>
        <v>0</v>
      </c>
      <c r="Q8" s="1">
        <f t="shared" si="7"/>
        <v>0</v>
      </c>
      <c r="R8" s="1">
        <f>'by Chapter'!I124</f>
        <v>0</v>
      </c>
      <c r="S8" s="1">
        <f t="shared" si="8"/>
        <v>0</v>
      </c>
      <c r="T8" s="1">
        <f>'by Chapter'!J124</f>
        <v>0</v>
      </c>
      <c r="U8" s="1">
        <f t="shared" si="9"/>
        <v>0</v>
      </c>
      <c r="V8" s="1">
        <f>'by Chapter'!K124</f>
        <v>0</v>
      </c>
      <c r="W8" s="1">
        <f t="shared" si="10"/>
        <v>0</v>
      </c>
    </row>
    <row r="9" spans="1:31" x14ac:dyDescent="0.25">
      <c r="A9" s="1" t="str">
        <f>'Multiple Choice'!G40</f>
        <v>Student Name 7</v>
      </c>
      <c r="B9" s="1">
        <f>'Multiple Choice'!B51</f>
        <v>0</v>
      </c>
      <c r="C9" s="1">
        <f t="shared" si="0"/>
        <v>0</v>
      </c>
      <c r="D9" s="1">
        <f>'by Chapter'!B125</f>
        <v>0</v>
      </c>
      <c r="E9" s="1">
        <f t="shared" si="1"/>
        <v>0</v>
      </c>
      <c r="F9" s="1">
        <f>'by Chapter'!C125</f>
        <v>0</v>
      </c>
      <c r="G9" s="1">
        <f t="shared" si="2"/>
        <v>0</v>
      </c>
      <c r="H9" s="1">
        <f>'by Chapter'!D125</f>
        <v>0</v>
      </c>
      <c r="I9" s="1">
        <f t="shared" si="3"/>
        <v>0</v>
      </c>
      <c r="J9" s="1">
        <f>'by Chapter'!E125</f>
        <v>0</v>
      </c>
      <c r="K9" s="1">
        <f t="shared" si="4"/>
        <v>0</v>
      </c>
      <c r="L9" s="1">
        <f>'by Chapter'!F125</f>
        <v>0</v>
      </c>
      <c r="M9" s="1">
        <f t="shared" si="5"/>
        <v>0</v>
      </c>
      <c r="N9" s="1">
        <f>'by Chapter'!G125</f>
        <v>0</v>
      </c>
      <c r="O9" s="1">
        <f t="shared" si="6"/>
        <v>0</v>
      </c>
      <c r="P9" s="1">
        <f>'by Chapter'!H125</f>
        <v>0</v>
      </c>
      <c r="Q9" s="1">
        <f t="shared" si="7"/>
        <v>0</v>
      </c>
      <c r="R9" s="1">
        <f>'by Chapter'!I125</f>
        <v>0</v>
      </c>
      <c r="S9" s="1">
        <f t="shared" si="8"/>
        <v>0</v>
      </c>
      <c r="T9" s="1">
        <f>'by Chapter'!J125</f>
        <v>0</v>
      </c>
      <c r="U9" s="1">
        <f t="shared" si="9"/>
        <v>0</v>
      </c>
      <c r="V9" s="1">
        <f>'by Chapter'!K125</f>
        <v>0</v>
      </c>
      <c r="W9" s="1">
        <f t="shared" si="10"/>
        <v>0</v>
      </c>
    </row>
    <row r="10" spans="1:31" x14ac:dyDescent="0.25">
      <c r="A10" s="1" t="str">
        <f>'Multiple Choice'!H40</f>
        <v>Student Name 8</v>
      </c>
      <c r="B10" s="1">
        <f>'Multiple Choice'!B52</f>
        <v>0</v>
      </c>
      <c r="C10" s="1">
        <f t="shared" si="0"/>
        <v>0</v>
      </c>
      <c r="D10" s="1">
        <f>'by Chapter'!B126</f>
        <v>0</v>
      </c>
      <c r="E10" s="1">
        <f t="shared" si="1"/>
        <v>0</v>
      </c>
      <c r="F10" s="1">
        <f>'by Chapter'!C126</f>
        <v>0</v>
      </c>
      <c r="G10" s="1">
        <f t="shared" si="2"/>
        <v>0</v>
      </c>
      <c r="H10" s="1">
        <f>'by Chapter'!D126</f>
        <v>0</v>
      </c>
      <c r="I10" s="1">
        <f t="shared" si="3"/>
        <v>0</v>
      </c>
      <c r="J10" s="1">
        <f>'by Chapter'!E126</f>
        <v>0</v>
      </c>
      <c r="K10" s="1">
        <f t="shared" si="4"/>
        <v>0</v>
      </c>
      <c r="L10" s="1">
        <f>'by Chapter'!F126</f>
        <v>0</v>
      </c>
      <c r="M10" s="1">
        <f t="shared" si="5"/>
        <v>0</v>
      </c>
      <c r="N10" s="1">
        <f>'by Chapter'!G126</f>
        <v>0</v>
      </c>
      <c r="O10" s="1">
        <f t="shared" si="6"/>
        <v>0</v>
      </c>
      <c r="P10" s="1">
        <f>'by Chapter'!H126</f>
        <v>0</v>
      </c>
      <c r="Q10" s="1">
        <f t="shared" si="7"/>
        <v>0</v>
      </c>
      <c r="R10" s="1">
        <f>'by Chapter'!I126</f>
        <v>0</v>
      </c>
      <c r="S10" s="1">
        <f t="shared" si="8"/>
        <v>0</v>
      </c>
      <c r="T10" s="1">
        <f>'by Chapter'!J126</f>
        <v>0</v>
      </c>
      <c r="U10" s="1">
        <f t="shared" si="9"/>
        <v>0</v>
      </c>
      <c r="V10" s="1">
        <f>'by Chapter'!K126</f>
        <v>0</v>
      </c>
      <c r="W10" s="1">
        <f t="shared" si="10"/>
        <v>0</v>
      </c>
    </row>
    <row r="11" spans="1:31" x14ac:dyDescent="0.25">
      <c r="A11" s="1" t="str">
        <f>'Multiple Choice'!I40</f>
        <v>Student Name 9</v>
      </c>
      <c r="B11" s="1">
        <f>'Multiple Choice'!B53</f>
        <v>0</v>
      </c>
      <c r="C11" s="1">
        <f t="shared" si="0"/>
        <v>0</v>
      </c>
      <c r="D11" s="1">
        <f>'by Chapter'!B127</f>
        <v>0</v>
      </c>
      <c r="E11" s="1">
        <f t="shared" si="1"/>
        <v>0</v>
      </c>
      <c r="F11" s="1">
        <f>'by Chapter'!C127</f>
        <v>0</v>
      </c>
      <c r="G11" s="1">
        <f t="shared" si="2"/>
        <v>0</v>
      </c>
      <c r="H11" s="1">
        <f>'by Chapter'!D127</f>
        <v>0</v>
      </c>
      <c r="I11" s="1">
        <f t="shared" si="3"/>
        <v>0</v>
      </c>
      <c r="J11" s="1">
        <f>'by Chapter'!E127</f>
        <v>0</v>
      </c>
      <c r="K11" s="1">
        <f t="shared" si="4"/>
        <v>0</v>
      </c>
      <c r="L11" s="1">
        <f>'by Chapter'!F127</f>
        <v>0</v>
      </c>
      <c r="M11" s="1">
        <f t="shared" si="5"/>
        <v>0</v>
      </c>
      <c r="N11" s="1">
        <f>'by Chapter'!G127</f>
        <v>0</v>
      </c>
      <c r="O11" s="1">
        <f t="shared" si="6"/>
        <v>0</v>
      </c>
      <c r="P11" s="1">
        <f>'by Chapter'!H127</f>
        <v>0</v>
      </c>
      <c r="Q11" s="1">
        <f t="shared" si="7"/>
        <v>0</v>
      </c>
      <c r="R11" s="1">
        <f>'by Chapter'!I127</f>
        <v>0</v>
      </c>
      <c r="S11" s="1">
        <f t="shared" si="8"/>
        <v>0</v>
      </c>
      <c r="T11" s="1">
        <f>'by Chapter'!J127</f>
        <v>0</v>
      </c>
      <c r="U11" s="1">
        <f t="shared" si="9"/>
        <v>0</v>
      </c>
      <c r="V11" s="1">
        <f>'by Chapter'!K127</f>
        <v>0</v>
      </c>
      <c r="W11" s="1">
        <f t="shared" si="10"/>
        <v>0</v>
      </c>
    </row>
    <row r="12" spans="1:31" x14ac:dyDescent="0.25">
      <c r="A12" s="1" t="str">
        <f>'Multiple Choice'!J40</f>
        <v>Student Name 10</v>
      </c>
      <c r="B12" s="1">
        <f>'Multiple Choice'!B54</f>
        <v>0</v>
      </c>
      <c r="C12" s="1">
        <f t="shared" si="0"/>
        <v>0</v>
      </c>
      <c r="D12" s="1">
        <f>'by Chapter'!B128</f>
        <v>0</v>
      </c>
      <c r="E12" s="1">
        <f t="shared" si="1"/>
        <v>0</v>
      </c>
      <c r="F12" s="1">
        <f>'by Chapter'!C128</f>
        <v>0</v>
      </c>
      <c r="G12" s="1">
        <f t="shared" si="2"/>
        <v>0</v>
      </c>
      <c r="H12" s="1">
        <f>'by Chapter'!D128</f>
        <v>0</v>
      </c>
      <c r="I12" s="1">
        <f t="shared" si="3"/>
        <v>0</v>
      </c>
      <c r="J12" s="1">
        <f>'by Chapter'!E128</f>
        <v>0</v>
      </c>
      <c r="K12" s="1">
        <f t="shared" si="4"/>
        <v>0</v>
      </c>
      <c r="L12" s="1">
        <f>'by Chapter'!F128</f>
        <v>0</v>
      </c>
      <c r="M12" s="1">
        <f t="shared" si="5"/>
        <v>0</v>
      </c>
      <c r="N12" s="1">
        <f>'by Chapter'!G128</f>
        <v>0</v>
      </c>
      <c r="O12" s="1">
        <f t="shared" si="6"/>
        <v>0</v>
      </c>
      <c r="P12" s="1">
        <f>'by Chapter'!H128</f>
        <v>0</v>
      </c>
      <c r="Q12" s="1">
        <f t="shared" si="7"/>
        <v>0</v>
      </c>
      <c r="R12" s="1">
        <f>'by Chapter'!I128</f>
        <v>0</v>
      </c>
      <c r="S12" s="1">
        <f t="shared" si="8"/>
        <v>0</v>
      </c>
      <c r="T12" s="1">
        <f>'by Chapter'!J128</f>
        <v>0</v>
      </c>
      <c r="U12" s="1">
        <f t="shared" si="9"/>
        <v>0</v>
      </c>
      <c r="V12" s="1">
        <f>'by Chapter'!K128</f>
        <v>0</v>
      </c>
      <c r="W12" s="1">
        <f t="shared" si="10"/>
        <v>0</v>
      </c>
    </row>
    <row r="13" spans="1:31" x14ac:dyDescent="0.25">
      <c r="A13" s="1" t="str">
        <f>'Multiple Choice'!K40</f>
        <v>Student Name 11</v>
      </c>
      <c r="B13" s="1">
        <f>'Multiple Choice'!B55</f>
        <v>0</v>
      </c>
      <c r="C13" s="1">
        <f t="shared" si="0"/>
        <v>0</v>
      </c>
      <c r="D13" s="1">
        <f>'by Chapter'!B129</f>
        <v>0</v>
      </c>
      <c r="E13" s="1">
        <f t="shared" si="1"/>
        <v>0</v>
      </c>
      <c r="F13" s="1">
        <f>'by Chapter'!C129</f>
        <v>0</v>
      </c>
      <c r="G13" s="1">
        <f t="shared" si="2"/>
        <v>0</v>
      </c>
      <c r="H13" s="1">
        <f>'by Chapter'!D129</f>
        <v>0</v>
      </c>
      <c r="I13" s="1">
        <f t="shared" si="3"/>
        <v>0</v>
      </c>
      <c r="J13" s="1">
        <f>'by Chapter'!E129</f>
        <v>0</v>
      </c>
      <c r="K13" s="1">
        <f t="shared" si="4"/>
        <v>0</v>
      </c>
      <c r="L13" s="1">
        <f>'by Chapter'!F129</f>
        <v>0</v>
      </c>
      <c r="M13" s="1">
        <f t="shared" si="5"/>
        <v>0</v>
      </c>
      <c r="N13" s="1">
        <f>'by Chapter'!G129</f>
        <v>0</v>
      </c>
      <c r="O13" s="1">
        <f t="shared" si="6"/>
        <v>0</v>
      </c>
      <c r="P13" s="1">
        <f>'by Chapter'!H129</f>
        <v>0</v>
      </c>
      <c r="Q13" s="1">
        <f t="shared" si="7"/>
        <v>0</v>
      </c>
      <c r="R13" s="1">
        <f>'by Chapter'!I129</f>
        <v>0</v>
      </c>
      <c r="S13" s="1">
        <f t="shared" si="8"/>
        <v>0</v>
      </c>
      <c r="T13" s="1">
        <f>'by Chapter'!J129</f>
        <v>0</v>
      </c>
      <c r="U13" s="1">
        <f t="shared" si="9"/>
        <v>0</v>
      </c>
      <c r="V13" s="1">
        <f>'by Chapter'!K129</f>
        <v>0</v>
      </c>
      <c r="W13" s="1">
        <f t="shared" si="10"/>
        <v>0</v>
      </c>
    </row>
    <row r="14" spans="1:31" x14ac:dyDescent="0.25">
      <c r="A14" s="1" t="str">
        <f>'Multiple Choice'!L40</f>
        <v>Student Name 12</v>
      </c>
      <c r="B14" s="1">
        <f>'Multiple Choice'!B56</f>
        <v>0</v>
      </c>
      <c r="C14" s="1">
        <f t="shared" si="0"/>
        <v>0</v>
      </c>
      <c r="D14" s="1">
        <f>'by Chapter'!B130</f>
        <v>0</v>
      </c>
      <c r="E14" s="1">
        <f t="shared" si="1"/>
        <v>0</v>
      </c>
      <c r="F14" s="1">
        <f>'by Chapter'!C130</f>
        <v>0</v>
      </c>
      <c r="G14" s="1">
        <f t="shared" si="2"/>
        <v>0</v>
      </c>
      <c r="H14" s="1">
        <f>'by Chapter'!D130</f>
        <v>0</v>
      </c>
      <c r="I14" s="1">
        <f t="shared" si="3"/>
        <v>0</v>
      </c>
      <c r="J14" s="1">
        <f>'by Chapter'!E130</f>
        <v>0</v>
      </c>
      <c r="K14" s="1">
        <f t="shared" si="4"/>
        <v>0</v>
      </c>
      <c r="L14" s="1">
        <f>'by Chapter'!F130</f>
        <v>0</v>
      </c>
      <c r="M14" s="1">
        <f t="shared" si="5"/>
        <v>0</v>
      </c>
      <c r="N14" s="1">
        <f>'by Chapter'!G130</f>
        <v>0</v>
      </c>
      <c r="O14" s="1">
        <f t="shared" si="6"/>
        <v>0</v>
      </c>
      <c r="P14" s="1">
        <f>'by Chapter'!H130</f>
        <v>0</v>
      </c>
      <c r="Q14" s="1">
        <f t="shared" si="7"/>
        <v>0</v>
      </c>
      <c r="R14" s="1">
        <f>'by Chapter'!I130</f>
        <v>0</v>
      </c>
      <c r="S14" s="1">
        <f t="shared" si="8"/>
        <v>0</v>
      </c>
      <c r="T14" s="1">
        <f>'by Chapter'!J130</f>
        <v>0</v>
      </c>
      <c r="U14" s="1">
        <f t="shared" si="9"/>
        <v>0</v>
      </c>
      <c r="V14" s="1">
        <f>'by Chapter'!K130</f>
        <v>0</v>
      </c>
      <c r="W14" s="1">
        <f t="shared" si="10"/>
        <v>0</v>
      </c>
    </row>
    <row r="15" spans="1:31" x14ac:dyDescent="0.25">
      <c r="A15" s="1" t="str">
        <f>'Multiple Choice'!M40</f>
        <v>Student Name 13</v>
      </c>
      <c r="B15" s="1">
        <f>'Multiple Choice'!B57</f>
        <v>0</v>
      </c>
      <c r="C15" s="1">
        <f t="shared" si="0"/>
        <v>0</v>
      </c>
      <c r="D15" s="1">
        <f>'by Chapter'!B131</f>
        <v>0</v>
      </c>
      <c r="E15" s="1">
        <f t="shared" si="1"/>
        <v>0</v>
      </c>
      <c r="F15" s="1">
        <f>'by Chapter'!C131</f>
        <v>0</v>
      </c>
      <c r="G15" s="1">
        <f t="shared" si="2"/>
        <v>0</v>
      </c>
      <c r="H15" s="1">
        <f>'by Chapter'!D131</f>
        <v>0</v>
      </c>
      <c r="I15" s="1">
        <f t="shared" si="3"/>
        <v>0</v>
      </c>
      <c r="J15" s="1">
        <f>'by Chapter'!E131</f>
        <v>0</v>
      </c>
      <c r="K15" s="1">
        <f t="shared" si="4"/>
        <v>0</v>
      </c>
      <c r="L15" s="1">
        <f>'by Chapter'!F131</f>
        <v>0</v>
      </c>
      <c r="M15" s="1">
        <f t="shared" si="5"/>
        <v>0</v>
      </c>
      <c r="N15" s="1">
        <f>'by Chapter'!G131</f>
        <v>0</v>
      </c>
      <c r="O15" s="1">
        <f t="shared" si="6"/>
        <v>0</v>
      </c>
      <c r="P15" s="1">
        <f>'by Chapter'!H131</f>
        <v>0</v>
      </c>
      <c r="Q15" s="1">
        <f t="shared" si="7"/>
        <v>0</v>
      </c>
      <c r="R15" s="1">
        <f>'by Chapter'!I131</f>
        <v>0</v>
      </c>
      <c r="S15" s="1">
        <f t="shared" si="8"/>
        <v>0</v>
      </c>
      <c r="T15" s="1">
        <f>'by Chapter'!J131</f>
        <v>0</v>
      </c>
      <c r="U15" s="1">
        <f t="shared" si="9"/>
        <v>0</v>
      </c>
      <c r="V15" s="1">
        <f>'by Chapter'!K131</f>
        <v>0</v>
      </c>
      <c r="W15" s="1">
        <f t="shared" si="10"/>
        <v>0</v>
      </c>
    </row>
    <row r="16" spans="1:31" x14ac:dyDescent="0.25">
      <c r="A16" s="1" t="str">
        <f>'Multiple Choice'!N40</f>
        <v>Student Name 14</v>
      </c>
      <c r="B16" s="1">
        <f>'Multiple Choice'!B58</f>
        <v>0</v>
      </c>
      <c r="C16" s="1">
        <f t="shared" si="0"/>
        <v>0</v>
      </c>
      <c r="D16" s="1">
        <f>'by Chapter'!B132</f>
        <v>0</v>
      </c>
      <c r="E16" s="1">
        <f t="shared" si="1"/>
        <v>0</v>
      </c>
      <c r="F16" s="1">
        <f>'by Chapter'!C132</f>
        <v>0</v>
      </c>
      <c r="G16" s="1">
        <f t="shared" si="2"/>
        <v>0</v>
      </c>
      <c r="H16" s="1">
        <f>'by Chapter'!D132</f>
        <v>0</v>
      </c>
      <c r="I16" s="1">
        <f t="shared" si="3"/>
        <v>0</v>
      </c>
      <c r="J16" s="1">
        <f>'by Chapter'!E132</f>
        <v>0</v>
      </c>
      <c r="K16" s="1">
        <f t="shared" si="4"/>
        <v>0</v>
      </c>
      <c r="L16" s="1">
        <f>'by Chapter'!F132</f>
        <v>0</v>
      </c>
      <c r="M16" s="1">
        <f t="shared" si="5"/>
        <v>0</v>
      </c>
      <c r="N16" s="1">
        <f>'by Chapter'!G132</f>
        <v>0</v>
      </c>
      <c r="O16" s="1">
        <f t="shared" si="6"/>
        <v>0</v>
      </c>
      <c r="P16" s="1">
        <f>'by Chapter'!H132</f>
        <v>0</v>
      </c>
      <c r="Q16" s="1">
        <f t="shared" si="7"/>
        <v>0</v>
      </c>
      <c r="R16" s="1">
        <f>'by Chapter'!I132</f>
        <v>0</v>
      </c>
      <c r="S16" s="1">
        <f t="shared" si="8"/>
        <v>0</v>
      </c>
      <c r="T16" s="1">
        <f>'by Chapter'!J132</f>
        <v>0</v>
      </c>
      <c r="U16" s="1">
        <f t="shared" si="9"/>
        <v>0</v>
      </c>
      <c r="V16" s="1">
        <f>'by Chapter'!K132</f>
        <v>0</v>
      </c>
      <c r="W16" s="1">
        <f t="shared" si="10"/>
        <v>0</v>
      </c>
      <c r="AE16" s="22"/>
    </row>
    <row r="17" spans="1:23" x14ac:dyDescent="0.25">
      <c r="A17" s="1" t="str">
        <f>'Multiple Choice'!O40</f>
        <v>Student Name 15</v>
      </c>
      <c r="B17" s="1">
        <f>'Multiple Choice'!B59</f>
        <v>0</v>
      </c>
      <c r="C17" s="1">
        <f t="shared" si="0"/>
        <v>0</v>
      </c>
      <c r="D17" s="1">
        <f>'by Chapter'!B133</f>
        <v>0</v>
      </c>
      <c r="E17" s="1">
        <f t="shared" si="1"/>
        <v>0</v>
      </c>
      <c r="F17" s="1">
        <f>'by Chapter'!C133</f>
        <v>0</v>
      </c>
      <c r="G17" s="1">
        <f t="shared" si="2"/>
        <v>0</v>
      </c>
      <c r="H17" s="1">
        <f>'by Chapter'!D133</f>
        <v>0</v>
      </c>
      <c r="I17" s="1">
        <f t="shared" si="3"/>
        <v>0</v>
      </c>
      <c r="J17" s="1">
        <f>'by Chapter'!E133</f>
        <v>0</v>
      </c>
      <c r="K17" s="1">
        <f t="shared" si="4"/>
        <v>0</v>
      </c>
      <c r="L17" s="1">
        <f>'by Chapter'!F133</f>
        <v>0</v>
      </c>
      <c r="M17" s="1">
        <f t="shared" si="5"/>
        <v>0</v>
      </c>
      <c r="N17" s="1">
        <f>'by Chapter'!G133</f>
        <v>0</v>
      </c>
      <c r="O17" s="1">
        <f t="shared" si="6"/>
        <v>0</v>
      </c>
      <c r="P17" s="1">
        <f>'by Chapter'!H133</f>
        <v>0</v>
      </c>
      <c r="Q17" s="1">
        <f t="shared" si="7"/>
        <v>0</v>
      </c>
      <c r="R17" s="1">
        <f>'by Chapter'!I133</f>
        <v>0</v>
      </c>
      <c r="S17" s="1">
        <f t="shared" si="8"/>
        <v>0</v>
      </c>
      <c r="T17" s="1">
        <f>'by Chapter'!J133</f>
        <v>0</v>
      </c>
      <c r="U17" s="1">
        <f t="shared" si="9"/>
        <v>0</v>
      </c>
      <c r="V17" s="1">
        <f>'by Chapter'!K133</f>
        <v>0</v>
      </c>
      <c r="W17" s="1">
        <f t="shared" si="10"/>
        <v>0</v>
      </c>
    </row>
    <row r="18" spans="1:23" x14ac:dyDescent="0.25">
      <c r="A18" s="1" t="str">
        <f>'Multiple Choice'!P40</f>
        <v>Student Name 16</v>
      </c>
      <c r="B18" s="1">
        <f>'Multiple Choice'!B60</f>
        <v>0</v>
      </c>
      <c r="C18" s="1">
        <f t="shared" si="0"/>
        <v>0</v>
      </c>
      <c r="D18" s="1">
        <f>'by Chapter'!B134</f>
        <v>0</v>
      </c>
      <c r="E18" s="1">
        <f t="shared" si="1"/>
        <v>0</v>
      </c>
      <c r="F18" s="1">
        <f>'by Chapter'!C134</f>
        <v>0</v>
      </c>
      <c r="G18" s="1">
        <f t="shared" si="2"/>
        <v>0</v>
      </c>
      <c r="H18" s="1">
        <f>'by Chapter'!D134</f>
        <v>0</v>
      </c>
      <c r="I18" s="1">
        <f t="shared" si="3"/>
        <v>0</v>
      </c>
      <c r="J18" s="1">
        <f>'by Chapter'!E134</f>
        <v>0</v>
      </c>
      <c r="K18" s="1">
        <f t="shared" si="4"/>
        <v>0</v>
      </c>
      <c r="L18" s="1">
        <f>'by Chapter'!F134</f>
        <v>0</v>
      </c>
      <c r="M18" s="1">
        <f t="shared" si="5"/>
        <v>0</v>
      </c>
      <c r="N18" s="1">
        <f>'by Chapter'!G134</f>
        <v>0</v>
      </c>
      <c r="O18" s="1">
        <f t="shared" si="6"/>
        <v>0</v>
      </c>
      <c r="P18" s="1">
        <f>'by Chapter'!H134</f>
        <v>0</v>
      </c>
      <c r="Q18" s="1">
        <f t="shared" si="7"/>
        <v>0</v>
      </c>
      <c r="R18" s="1">
        <f>'by Chapter'!I134</f>
        <v>0</v>
      </c>
      <c r="S18" s="1">
        <f t="shared" si="8"/>
        <v>0</v>
      </c>
      <c r="T18" s="1">
        <f>'by Chapter'!J134</f>
        <v>0</v>
      </c>
      <c r="U18" s="1">
        <f t="shared" si="9"/>
        <v>0</v>
      </c>
      <c r="V18" s="1">
        <f>'by Chapter'!K134</f>
        <v>0</v>
      </c>
      <c r="W18" s="1">
        <f t="shared" si="10"/>
        <v>0</v>
      </c>
    </row>
    <row r="19" spans="1:23" x14ac:dyDescent="0.25">
      <c r="A19" s="1" t="str">
        <f>'Multiple Choice'!Q40</f>
        <v>Student Name 17</v>
      </c>
      <c r="B19" s="1">
        <f>'Multiple Choice'!B61</f>
        <v>0</v>
      </c>
      <c r="C19" s="1">
        <f t="shared" si="0"/>
        <v>0</v>
      </c>
      <c r="D19" s="1">
        <f>'by Chapter'!B135</f>
        <v>0</v>
      </c>
      <c r="E19" s="1">
        <f t="shared" si="1"/>
        <v>0</v>
      </c>
      <c r="F19" s="1">
        <f>'by Chapter'!C135</f>
        <v>0</v>
      </c>
      <c r="G19" s="1">
        <f t="shared" si="2"/>
        <v>0</v>
      </c>
      <c r="H19" s="1">
        <f>'by Chapter'!D135</f>
        <v>0</v>
      </c>
      <c r="I19" s="1">
        <f t="shared" si="3"/>
        <v>0</v>
      </c>
      <c r="J19" s="1">
        <f>'by Chapter'!E135</f>
        <v>0</v>
      </c>
      <c r="K19" s="1">
        <f t="shared" si="4"/>
        <v>0</v>
      </c>
      <c r="L19" s="1">
        <f>'by Chapter'!F135</f>
        <v>0</v>
      </c>
      <c r="M19" s="1">
        <f t="shared" si="5"/>
        <v>0</v>
      </c>
      <c r="N19" s="1">
        <f>'by Chapter'!G135</f>
        <v>0</v>
      </c>
      <c r="O19" s="1">
        <f t="shared" si="6"/>
        <v>0</v>
      </c>
      <c r="P19" s="1">
        <f>'by Chapter'!H135</f>
        <v>0</v>
      </c>
      <c r="Q19" s="1">
        <f t="shared" si="7"/>
        <v>0</v>
      </c>
      <c r="R19" s="1">
        <f>'by Chapter'!I135</f>
        <v>0</v>
      </c>
      <c r="S19" s="1">
        <f t="shared" si="8"/>
        <v>0</v>
      </c>
      <c r="T19" s="1">
        <f>'by Chapter'!J135</f>
        <v>0</v>
      </c>
      <c r="U19" s="1">
        <f t="shared" si="9"/>
        <v>0</v>
      </c>
      <c r="V19" s="1">
        <f>'by Chapter'!K135</f>
        <v>0</v>
      </c>
      <c r="W19" s="1">
        <f t="shared" si="10"/>
        <v>0</v>
      </c>
    </row>
    <row r="20" spans="1:23" x14ac:dyDescent="0.25">
      <c r="A20" s="1" t="str">
        <f>'Multiple Choice'!R40</f>
        <v>Student Name 18</v>
      </c>
      <c r="B20" s="1">
        <f>'Multiple Choice'!B62</f>
        <v>0</v>
      </c>
      <c r="C20" s="1">
        <f t="shared" si="0"/>
        <v>0</v>
      </c>
      <c r="D20" s="1">
        <f>'by Chapter'!B136</f>
        <v>0</v>
      </c>
      <c r="E20" s="1">
        <f t="shared" si="1"/>
        <v>0</v>
      </c>
      <c r="F20" s="1">
        <f>'by Chapter'!C136</f>
        <v>0</v>
      </c>
      <c r="G20" s="1">
        <f>(F20/$F$2)*100</f>
        <v>0</v>
      </c>
      <c r="H20" s="1">
        <f>'by Chapter'!D136</f>
        <v>0</v>
      </c>
      <c r="I20" s="1">
        <f>(H20/$H$2)*100</f>
        <v>0</v>
      </c>
      <c r="J20" s="1">
        <f>'by Chapter'!E136</f>
        <v>0</v>
      </c>
      <c r="K20" s="1">
        <f>(J20/$J$2)*100</f>
        <v>0</v>
      </c>
      <c r="L20" s="1">
        <f>'by Chapter'!F136</f>
        <v>0</v>
      </c>
      <c r="M20" s="1">
        <f>(L20/$L$2)*100</f>
        <v>0</v>
      </c>
      <c r="N20" s="1">
        <f>'by Chapter'!G136</f>
        <v>0</v>
      </c>
      <c r="O20" s="1">
        <f>(N20/$N$2)*100</f>
        <v>0</v>
      </c>
      <c r="P20" s="1">
        <f>'by Chapter'!H136</f>
        <v>0</v>
      </c>
      <c r="Q20" s="1">
        <f>(P20/$P$2)*100</f>
        <v>0</v>
      </c>
      <c r="R20" s="1">
        <f>'by Chapter'!I136</f>
        <v>0</v>
      </c>
      <c r="S20" s="1">
        <f>(R20/$R$2)*100</f>
        <v>0</v>
      </c>
      <c r="T20" s="1">
        <f>'by Chapter'!J136</f>
        <v>0</v>
      </c>
      <c r="U20" s="1">
        <f>(T20/$T$2)*100</f>
        <v>0</v>
      </c>
      <c r="V20" s="1">
        <f>'by Chapter'!K136</f>
        <v>0</v>
      </c>
      <c r="W20" s="1">
        <f>(V20/$V$2)*100</f>
        <v>0</v>
      </c>
    </row>
    <row r="21" spans="1:23" ht="15.75" thickBot="1" x14ac:dyDescent="0.3"/>
    <row r="22" spans="1:23" ht="15.75" thickBot="1" x14ac:dyDescent="0.3">
      <c r="A22" s="11" t="s">
        <v>114</v>
      </c>
      <c r="B22" s="12">
        <f>AVERAGE(B3:B20)</f>
        <v>0</v>
      </c>
      <c r="C22" s="12">
        <f>(B22/$B$2)*100</f>
        <v>0</v>
      </c>
      <c r="D22" s="12">
        <f>AVERAGE(D3:D20)</f>
        <v>0</v>
      </c>
      <c r="E22" s="12">
        <f t="shared" ref="E22" si="11">(D22/$D$2)*100</f>
        <v>0</v>
      </c>
      <c r="F22" s="12">
        <f>AVERAGE(F3:F20)</f>
        <v>0</v>
      </c>
      <c r="G22" s="12">
        <f t="shared" ref="G22" si="12">(F22/$D$2)*100</f>
        <v>0</v>
      </c>
      <c r="H22" s="12">
        <f>AVERAGE(H3:H20)</f>
        <v>0</v>
      </c>
      <c r="I22" s="12">
        <f>(H22/$H$2)*100</f>
        <v>0</v>
      </c>
      <c r="J22" s="12">
        <f>AVERAGE(J3:J20)</f>
        <v>0</v>
      </c>
      <c r="K22" s="12">
        <f>(J22/$J$2)*100</f>
        <v>0</v>
      </c>
      <c r="L22" s="12">
        <f>AVERAGE(L3:L20)</f>
        <v>0</v>
      </c>
      <c r="M22" s="12">
        <f>(L22/$L$2)*100</f>
        <v>0</v>
      </c>
      <c r="N22" s="12">
        <f>AVERAGE(N3:N20)</f>
        <v>0</v>
      </c>
      <c r="O22" s="12">
        <f>(N22/$N$2)*100</f>
        <v>0</v>
      </c>
      <c r="P22" s="12">
        <f>AVERAGE(P3:P20)</f>
        <v>0</v>
      </c>
      <c r="Q22" s="12">
        <f>(P22/$P$2)*100</f>
        <v>0</v>
      </c>
      <c r="R22" s="12">
        <f t="shared" ref="R22" si="13">AVERAGE(R3:R20)</f>
        <v>0</v>
      </c>
      <c r="S22" s="12">
        <f t="shared" ref="S22" si="14">(R22/$P$2)*100</f>
        <v>0</v>
      </c>
      <c r="T22" s="12">
        <f t="shared" ref="T22" si="15">AVERAGE(T3:T20)</f>
        <v>0</v>
      </c>
      <c r="U22" s="12">
        <f t="shared" ref="U22" si="16">(T22/$P$2)*100</f>
        <v>0</v>
      </c>
      <c r="V22" s="12">
        <f t="shared" ref="V22" si="17">AVERAGE(V3:V20)</f>
        <v>0</v>
      </c>
      <c r="W22" s="12">
        <f t="shared" ref="W22" si="18">(V22/$P$2)*100</f>
        <v>0</v>
      </c>
    </row>
    <row r="24" spans="1:23" x14ac:dyDescent="0.25">
      <c r="A24" s="1" t="str">
        <f>'Multiple Choice'!X40</f>
        <v>Student Name 19</v>
      </c>
      <c r="B24" s="1">
        <f>'Multiple Choice'!Y45</f>
        <v>0</v>
      </c>
      <c r="C24" s="1">
        <f t="shared" ref="C24:C43" si="19">(B24/$B$2)*100</f>
        <v>0</v>
      </c>
      <c r="D24" s="1">
        <f>'by Chapter'!B138</f>
        <v>0</v>
      </c>
      <c r="E24" s="1">
        <f t="shared" ref="E24:E43" si="20">(D24/$D$2)*100</f>
        <v>0</v>
      </c>
      <c r="F24" s="1">
        <f>'by Chapter'!C138</f>
        <v>0</v>
      </c>
      <c r="G24" s="1">
        <f>(F24/$F$2)*100</f>
        <v>0</v>
      </c>
      <c r="H24" s="1">
        <f>'by Chapter'!D138</f>
        <v>0</v>
      </c>
      <c r="I24" s="1">
        <f>(H24/$H$2)*100</f>
        <v>0</v>
      </c>
      <c r="J24" s="1">
        <f>'by Chapter'!E138</f>
        <v>0</v>
      </c>
      <c r="K24" s="1">
        <f>(J24/$J$2)*100</f>
        <v>0</v>
      </c>
      <c r="L24" s="1">
        <f>'by Chapter'!F138</f>
        <v>0</v>
      </c>
      <c r="M24" s="1">
        <f>(L24/$L$2)*100</f>
        <v>0</v>
      </c>
      <c r="N24" s="1">
        <f>'by Chapter'!G138</f>
        <v>0</v>
      </c>
      <c r="O24" s="1">
        <f>(N24/$N$2)*100</f>
        <v>0</v>
      </c>
      <c r="P24" s="1">
        <f>'by Chapter'!H138</f>
        <v>0</v>
      </c>
      <c r="Q24" s="1">
        <f>(P24/$P$2)*100</f>
        <v>0</v>
      </c>
      <c r="R24" s="1">
        <f>'by Chapter'!I138</f>
        <v>0</v>
      </c>
      <c r="S24" s="1">
        <f>(R24/$R$2)*100</f>
        <v>0</v>
      </c>
      <c r="T24" s="1">
        <f>'by Chapter'!J138</f>
        <v>0</v>
      </c>
      <c r="U24" s="1">
        <f>(T24/$T$2)*100</f>
        <v>0</v>
      </c>
      <c r="V24" s="1">
        <f>'by Chapter'!K138</f>
        <v>0</v>
      </c>
      <c r="W24" s="1">
        <f>(V24/$V$2)*100</f>
        <v>0</v>
      </c>
    </row>
    <row r="25" spans="1:23" x14ac:dyDescent="0.25">
      <c r="A25" s="1" t="str">
        <f>'Multiple Choice'!Y40</f>
        <v>Student Name 20</v>
      </c>
      <c r="B25" s="1">
        <f>'Multiple Choice'!Y46</f>
        <v>0</v>
      </c>
      <c r="C25" s="1">
        <f t="shared" si="19"/>
        <v>0</v>
      </c>
      <c r="D25" s="1">
        <f>'by Chapter'!B139</f>
        <v>0</v>
      </c>
      <c r="E25" s="1">
        <f t="shared" si="20"/>
        <v>0</v>
      </c>
      <c r="F25" s="1">
        <f>'by Chapter'!C139</f>
        <v>0</v>
      </c>
      <c r="G25" s="1">
        <f t="shared" ref="G25:G43" si="21">(F25/$F$2)*100</f>
        <v>0</v>
      </c>
      <c r="H25" s="1">
        <f>'by Chapter'!D139</f>
        <v>0</v>
      </c>
      <c r="I25" s="1">
        <f t="shared" ref="I25:I43" si="22">(H25/$H$2)*100</f>
        <v>0</v>
      </c>
      <c r="J25" s="1">
        <f>'by Chapter'!E139</f>
        <v>0</v>
      </c>
      <c r="K25" s="1">
        <f t="shared" ref="K25:K43" si="23">(J25/$J$2)*100</f>
        <v>0</v>
      </c>
      <c r="L25" s="1">
        <f>'by Chapter'!F139</f>
        <v>0</v>
      </c>
      <c r="M25" s="1">
        <f t="shared" ref="M25:M43" si="24">(L25/$L$2)*100</f>
        <v>0</v>
      </c>
      <c r="N25" s="1">
        <f>'by Chapter'!G139</f>
        <v>0</v>
      </c>
      <c r="O25" s="1">
        <f t="shared" ref="O25:O43" si="25">(N25/$N$2)*100</f>
        <v>0</v>
      </c>
      <c r="P25" s="1">
        <f>'by Chapter'!H139</f>
        <v>0</v>
      </c>
      <c r="Q25" s="1">
        <f t="shared" ref="Q25:Q43" si="26">(P25/$P$2)*100</f>
        <v>0</v>
      </c>
      <c r="R25" s="1">
        <f>'by Chapter'!I139</f>
        <v>0</v>
      </c>
      <c r="S25" s="1">
        <f t="shared" ref="S25:S43" si="27">(R25/$R$2)*100</f>
        <v>0</v>
      </c>
      <c r="T25" s="1">
        <f>'by Chapter'!J139</f>
        <v>0</v>
      </c>
      <c r="U25" s="1">
        <f t="shared" ref="U25:U43" si="28">(T25/$T$2)*100</f>
        <v>0</v>
      </c>
      <c r="V25" s="1">
        <f>'by Chapter'!K139</f>
        <v>0</v>
      </c>
      <c r="W25" s="1">
        <f t="shared" ref="W25:W43" si="29">(V25/$V$2)*100</f>
        <v>0</v>
      </c>
    </row>
    <row r="26" spans="1:23" x14ac:dyDescent="0.25">
      <c r="A26" s="1" t="str">
        <f>'Multiple Choice'!Z40</f>
        <v>Student Name 21</v>
      </c>
      <c r="B26" s="1">
        <f>'Multiple Choice'!Y47</f>
        <v>0</v>
      </c>
      <c r="C26" s="1">
        <f t="shared" si="19"/>
        <v>0</v>
      </c>
      <c r="D26" s="1">
        <f>'by Chapter'!B140</f>
        <v>0</v>
      </c>
      <c r="E26" s="1">
        <f t="shared" si="20"/>
        <v>0</v>
      </c>
      <c r="F26" s="1">
        <f>'by Chapter'!C140</f>
        <v>0</v>
      </c>
      <c r="G26" s="1">
        <f t="shared" si="21"/>
        <v>0</v>
      </c>
      <c r="H26" s="1">
        <f>'by Chapter'!D140</f>
        <v>0</v>
      </c>
      <c r="I26" s="1">
        <f t="shared" si="22"/>
        <v>0</v>
      </c>
      <c r="J26" s="1">
        <f>'by Chapter'!E140</f>
        <v>0</v>
      </c>
      <c r="K26" s="1">
        <f t="shared" si="23"/>
        <v>0</v>
      </c>
      <c r="L26" s="1">
        <f>'by Chapter'!F140</f>
        <v>0</v>
      </c>
      <c r="M26" s="1">
        <f t="shared" si="24"/>
        <v>0</v>
      </c>
      <c r="N26" s="1">
        <f>'by Chapter'!G140</f>
        <v>0</v>
      </c>
      <c r="O26" s="1">
        <f t="shared" si="25"/>
        <v>0</v>
      </c>
      <c r="P26" s="1">
        <f>'by Chapter'!H140</f>
        <v>0</v>
      </c>
      <c r="Q26" s="1">
        <f t="shared" si="26"/>
        <v>0</v>
      </c>
      <c r="R26" s="1">
        <f>'by Chapter'!I140</f>
        <v>0</v>
      </c>
      <c r="S26" s="1">
        <f t="shared" si="27"/>
        <v>0</v>
      </c>
      <c r="T26" s="1">
        <f>'by Chapter'!J140</f>
        <v>0</v>
      </c>
      <c r="U26" s="1">
        <f t="shared" si="28"/>
        <v>0</v>
      </c>
      <c r="V26" s="1">
        <f>'by Chapter'!K140</f>
        <v>0</v>
      </c>
      <c r="W26" s="1">
        <f t="shared" si="29"/>
        <v>0</v>
      </c>
    </row>
    <row r="27" spans="1:23" x14ac:dyDescent="0.25">
      <c r="A27" s="1" t="str">
        <f>'Multiple Choice'!AA40</f>
        <v>Student Name 22</v>
      </c>
      <c r="B27" s="1">
        <f>'Multiple Choice'!Y48</f>
        <v>0</v>
      </c>
      <c r="C27" s="1">
        <f t="shared" si="19"/>
        <v>0</v>
      </c>
      <c r="D27" s="1">
        <f>'by Chapter'!B141</f>
        <v>0</v>
      </c>
      <c r="E27" s="1">
        <f t="shared" si="20"/>
        <v>0</v>
      </c>
      <c r="F27" s="1">
        <f>'by Chapter'!C141</f>
        <v>0</v>
      </c>
      <c r="G27" s="1">
        <f t="shared" si="21"/>
        <v>0</v>
      </c>
      <c r="H27" s="1">
        <f>'by Chapter'!D141</f>
        <v>0</v>
      </c>
      <c r="I27" s="1">
        <f t="shared" si="22"/>
        <v>0</v>
      </c>
      <c r="J27" s="1">
        <f>'by Chapter'!E141</f>
        <v>0</v>
      </c>
      <c r="K27" s="1">
        <f t="shared" si="23"/>
        <v>0</v>
      </c>
      <c r="L27" s="1">
        <f>'by Chapter'!F141</f>
        <v>0</v>
      </c>
      <c r="M27" s="1">
        <f t="shared" si="24"/>
        <v>0</v>
      </c>
      <c r="N27" s="1">
        <f>'by Chapter'!G141</f>
        <v>0</v>
      </c>
      <c r="O27" s="1">
        <f t="shared" si="25"/>
        <v>0</v>
      </c>
      <c r="P27" s="1">
        <f>'by Chapter'!H141</f>
        <v>0</v>
      </c>
      <c r="Q27" s="1">
        <f t="shared" si="26"/>
        <v>0</v>
      </c>
      <c r="R27" s="1">
        <f>'by Chapter'!I141</f>
        <v>0</v>
      </c>
      <c r="S27" s="1">
        <f t="shared" si="27"/>
        <v>0</v>
      </c>
      <c r="T27" s="1">
        <f>'by Chapter'!J141</f>
        <v>0</v>
      </c>
      <c r="U27" s="1">
        <f t="shared" si="28"/>
        <v>0</v>
      </c>
      <c r="V27" s="1">
        <f>'by Chapter'!K141</f>
        <v>0</v>
      </c>
      <c r="W27" s="1">
        <f t="shared" si="29"/>
        <v>0</v>
      </c>
    </row>
    <row r="28" spans="1:23" x14ac:dyDescent="0.25">
      <c r="A28" s="1" t="str">
        <f>'Multiple Choice'!AB40</f>
        <v>Student Name 23</v>
      </c>
      <c r="B28" s="1">
        <f>'Multiple Choice'!Y49</f>
        <v>0</v>
      </c>
      <c r="C28" s="1">
        <f t="shared" si="19"/>
        <v>0</v>
      </c>
      <c r="D28" s="1">
        <f>'by Chapter'!B142</f>
        <v>0</v>
      </c>
      <c r="E28" s="1">
        <f t="shared" si="20"/>
        <v>0</v>
      </c>
      <c r="F28" s="1">
        <f>'by Chapter'!C142</f>
        <v>0</v>
      </c>
      <c r="G28" s="1">
        <f t="shared" si="21"/>
        <v>0</v>
      </c>
      <c r="H28" s="1">
        <f>'by Chapter'!D142</f>
        <v>0</v>
      </c>
      <c r="I28" s="1">
        <f t="shared" si="22"/>
        <v>0</v>
      </c>
      <c r="J28" s="1">
        <f>'by Chapter'!E142</f>
        <v>0</v>
      </c>
      <c r="K28" s="1">
        <f t="shared" si="23"/>
        <v>0</v>
      </c>
      <c r="L28" s="1">
        <f>'by Chapter'!F142</f>
        <v>0</v>
      </c>
      <c r="M28" s="1">
        <f t="shared" si="24"/>
        <v>0</v>
      </c>
      <c r="N28" s="1">
        <f>'by Chapter'!G142</f>
        <v>0</v>
      </c>
      <c r="O28" s="1">
        <f t="shared" si="25"/>
        <v>0</v>
      </c>
      <c r="P28" s="1">
        <f>'by Chapter'!H142</f>
        <v>0</v>
      </c>
      <c r="Q28" s="1">
        <f t="shared" si="26"/>
        <v>0</v>
      </c>
      <c r="R28" s="1">
        <f>'by Chapter'!I142</f>
        <v>0</v>
      </c>
      <c r="S28" s="1">
        <f t="shared" si="27"/>
        <v>0</v>
      </c>
      <c r="T28" s="1">
        <f>'by Chapter'!J142</f>
        <v>0</v>
      </c>
      <c r="U28" s="1">
        <f t="shared" si="28"/>
        <v>0</v>
      </c>
      <c r="V28" s="1">
        <f>'by Chapter'!K142</f>
        <v>0</v>
      </c>
      <c r="W28" s="1">
        <f t="shared" si="29"/>
        <v>0</v>
      </c>
    </row>
    <row r="29" spans="1:23" x14ac:dyDescent="0.25">
      <c r="A29" s="1" t="str">
        <f>'Multiple Choice'!AC40</f>
        <v>Student Name 24</v>
      </c>
      <c r="B29" s="1">
        <f>'Multiple Choice'!Y50</f>
        <v>0</v>
      </c>
      <c r="C29" s="1">
        <f t="shared" si="19"/>
        <v>0</v>
      </c>
      <c r="D29" s="1">
        <f>'by Chapter'!B143</f>
        <v>0</v>
      </c>
      <c r="E29" s="1">
        <f t="shared" si="20"/>
        <v>0</v>
      </c>
      <c r="F29" s="1">
        <f>'by Chapter'!C143</f>
        <v>0</v>
      </c>
      <c r="G29" s="1">
        <f t="shared" si="21"/>
        <v>0</v>
      </c>
      <c r="H29" s="1">
        <f>'by Chapter'!D143</f>
        <v>0</v>
      </c>
      <c r="I29" s="1">
        <f t="shared" si="22"/>
        <v>0</v>
      </c>
      <c r="J29" s="1">
        <f>'by Chapter'!E143</f>
        <v>0</v>
      </c>
      <c r="K29" s="1">
        <f t="shared" si="23"/>
        <v>0</v>
      </c>
      <c r="L29" s="1">
        <f>'by Chapter'!F143</f>
        <v>0</v>
      </c>
      <c r="M29" s="1">
        <f t="shared" si="24"/>
        <v>0</v>
      </c>
      <c r="N29" s="1">
        <f>'by Chapter'!G143</f>
        <v>0</v>
      </c>
      <c r="O29" s="1">
        <f t="shared" si="25"/>
        <v>0</v>
      </c>
      <c r="P29" s="1">
        <f>'by Chapter'!H143</f>
        <v>0</v>
      </c>
      <c r="Q29" s="1">
        <f t="shared" si="26"/>
        <v>0</v>
      </c>
      <c r="R29" s="1">
        <f>'by Chapter'!I143</f>
        <v>0</v>
      </c>
      <c r="S29" s="1">
        <f t="shared" si="27"/>
        <v>0</v>
      </c>
      <c r="T29" s="1">
        <f>'by Chapter'!J143</f>
        <v>0</v>
      </c>
      <c r="U29" s="1">
        <f t="shared" si="28"/>
        <v>0</v>
      </c>
      <c r="V29" s="1">
        <f>'by Chapter'!K143</f>
        <v>0</v>
      </c>
      <c r="W29" s="1">
        <f t="shared" si="29"/>
        <v>0</v>
      </c>
    </row>
    <row r="30" spans="1:23" x14ac:dyDescent="0.25">
      <c r="A30" s="1" t="str">
        <f>'Multiple Choice'!AD40</f>
        <v>Student Name 25</v>
      </c>
      <c r="B30" s="1">
        <f>'Multiple Choice'!Y51</f>
        <v>0</v>
      </c>
      <c r="C30" s="1">
        <f t="shared" si="19"/>
        <v>0</v>
      </c>
      <c r="D30" s="1">
        <f>'by Chapter'!B144</f>
        <v>0</v>
      </c>
      <c r="E30" s="1">
        <f t="shared" si="20"/>
        <v>0</v>
      </c>
      <c r="F30" s="1">
        <f>'by Chapter'!C144</f>
        <v>0</v>
      </c>
      <c r="G30" s="1">
        <f t="shared" si="21"/>
        <v>0</v>
      </c>
      <c r="H30" s="1">
        <f>'by Chapter'!D144</f>
        <v>0</v>
      </c>
      <c r="I30" s="1">
        <f t="shared" si="22"/>
        <v>0</v>
      </c>
      <c r="J30" s="1">
        <f>'by Chapter'!E144</f>
        <v>0</v>
      </c>
      <c r="K30" s="1">
        <f t="shared" si="23"/>
        <v>0</v>
      </c>
      <c r="L30" s="1">
        <f>'by Chapter'!F144</f>
        <v>0</v>
      </c>
      <c r="M30" s="1">
        <f t="shared" si="24"/>
        <v>0</v>
      </c>
      <c r="N30" s="1">
        <f>'by Chapter'!G144</f>
        <v>0</v>
      </c>
      <c r="O30" s="1">
        <f t="shared" si="25"/>
        <v>0</v>
      </c>
      <c r="P30" s="1">
        <f>'by Chapter'!H144</f>
        <v>0</v>
      </c>
      <c r="Q30" s="1">
        <f t="shared" si="26"/>
        <v>0</v>
      </c>
      <c r="R30" s="1">
        <f>'by Chapter'!I144</f>
        <v>0</v>
      </c>
      <c r="S30" s="1">
        <f t="shared" si="27"/>
        <v>0</v>
      </c>
      <c r="T30" s="1">
        <f>'by Chapter'!J144</f>
        <v>0</v>
      </c>
      <c r="U30" s="1">
        <f t="shared" si="28"/>
        <v>0</v>
      </c>
      <c r="V30" s="1">
        <f>'by Chapter'!K144</f>
        <v>0</v>
      </c>
      <c r="W30" s="1">
        <f t="shared" si="29"/>
        <v>0</v>
      </c>
    </row>
    <row r="31" spans="1:23" x14ac:dyDescent="0.25">
      <c r="A31" s="1" t="str">
        <f>'Multiple Choice'!AE40</f>
        <v>Student Name 26</v>
      </c>
      <c r="B31" s="1">
        <f>'Multiple Choice'!Y52</f>
        <v>0</v>
      </c>
      <c r="C31" s="1">
        <f t="shared" si="19"/>
        <v>0</v>
      </c>
      <c r="D31" s="1">
        <f>'by Chapter'!B145</f>
        <v>0</v>
      </c>
      <c r="E31" s="1">
        <f t="shared" si="20"/>
        <v>0</v>
      </c>
      <c r="F31" s="1">
        <f>'by Chapter'!C145</f>
        <v>0</v>
      </c>
      <c r="G31" s="1">
        <f t="shared" si="21"/>
        <v>0</v>
      </c>
      <c r="H31" s="1">
        <f>'by Chapter'!D145</f>
        <v>0</v>
      </c>
      <c r="I31" s="1">
        <f t="shared" si="22"/>
        <v>0</v>
      </c>
      <c r="J31" s="1">
        <f>'by Chapter'!E145</f>
        <v>0</v>
      </c>
      <c r="K31" s="1">
        <f t="shared" si="23"/>
        <v>0</v>
      </c>
      <c r="L31" s="1">
        <f>'by Chapter'!F145</f>
        <v>0</v>
      </c>
      <c r="M31" s="1">
        <f t="shared" si="24"/>
        <v>0</v>
      </c>
      <c r="N31" s="1">
        <f>'by Chapter'!G145</f>
        <v>0</v>
      </c>
      <c r="O31" s="1">
        <f t="shared" si="25"/>
        <v>0</v>
      </c>
      <c r="P31" s="1">
        <f>'by Chapter'!H145</f>
        <v>0</v>
      </c>
      <c r="Q31" s="1">
        <f t="shared" si="26"/>
        <v>0</v>
      </c>
      <c r="R31" s="1">
        <f>'by Chapter'!I145</f>
        <v>0</v>
      </c>
      <c r="S31" s="1">
        <f t="shared" si="27"/>
        <v>0</v>
      </c>
      <c r="T31" s="1">
        <f>'by Chapter'!J145</f>
        <v>0</v>
      </c>
      <c r="U31" s="1">
        <f t="shared" si="28"/>
        <v>0</v>
      </c>
      <c r="V31" s="1">
        <f>'by Chapter'!K145</f>
        <v>0</v>
      </c>
      <c r="W31" s="1">
        <f t="shared" si="29"/>
        <v>0</v>
      </c>
    </row>
    <row r="32" spans="1:23" x14ac:dyDescent="0.25">
      <c r="A32" s="1" t="str">
        <f>'Multiple Choice'!AF40</f>
        <v>Student Name 27</v>
      </c>
      <c r="B32" s="1">
        <f>'Multiple Choice'!Y53</f>
        <v>0</v>
      </c>
      <c r="C32" s="1">
        <f t="shared" si="19"/>
        <v>0</v>
      </c>
      <c r="D32" s="1">
        <f>'by Chapter'!B146</f>
        <v>0</v>
      </c>
      <c r="E32" s="1">
        <f t="shared" si="20"/>
        <v>0</v>
      </c>
      <c r="F32" s="1">
        <f>'by Chapter'!C146</f>
        <v>0</v>
      </c>
      <c r="G32" s="1">
        <f t="shared" si="21"/>
        <v>0</v>
      </c>
      <c r="H32" s="1">
        <f>'by Chapter'!D146</f>
        <v>0</v>
      </c>
      <c r="I32" s="1">
        <f t="shared" si="22"/>
        <v>0</v>
      </c>
      <c r="J32" s="1">
        <f>'by Chapter'!E146</f>
        <v>0</v>
      </c>
      <c r="K32" s="1">
        <f t="shared" si="23"/>
        <v>0</v>
      </c>
      <c r="L32" s="1">
        <f>'by Chapter'!F146</f>
        <v>0</v>
      </c>
      <c r="M32" s="1">
        <f t="shared" si="24"/>
        <v>0</v>
      </c>
      <c r="N32" s="1">
        <f>'by Chapter'!G146</f>
        <v>0</v>
      </c>
      <c r="O32" s="1">
        <f t="shared" si="25"/>
        <v>0</v>
      </c>
      <c r="P32" s="1">
        <f>'by Chapter'!H146</f>
        <v>0</v>
      </c>
      <c r="Q32" s="1">
        <f t="shared" si="26"/>
        <v>0</v>
      </c>
      <c r="R32" s="1">
        <f>'by Chapter'!I146</f>
        <v>0</v>
      </c>
      <c r="S32" s="1">
        <f t="shared" si="27"/>
        <v>0</v>
      </c>
      <c r="T32" s="1">
        <f>'by Chapter'!J146</f>
        <v>0</v>
      </c>
      <c r="U32" s="1">
        <f t="shared" si="28"/>
        <v>0</v>
      </c>
      <c r="V32" s="1">
        <f>'by Chapter'!K146</f>
        <v>0</v>
      </c>
      <c r="W32" s="1">
        <f t="shared" si="29"/>
        <v>0</v>
      </c>
    </row>
    <row r="33" spans="1:23" x14ac:dyDescent="0.25">
      <c r="A33" s="1" t="str">
        <f>'Multiple Choice'!AG40</f>
        <v>Student Name 28</v>
      </c>
      <c r="B33" s="1">
        <f>'Multiple Choice'!Y54</f>
        <v>0</v>
      </c>
      <c r="C33" s="1">
        <f t="shared" si="19"/>
        <v>0</v>
      </c>
      <c r="D33" s="1">
        <f>'by Chapter'!B147</f>
        <v>0</v>
      </c>
      <c r="E33" s="1">
        <f t="shared" si="20"/>
        <v>0</v>
      </c>
      <c r="F33" s="1">
        <f>'by Chapter'!C147</f>
        <v>0</v>
      </c>
      <c r="G33" s="1">
        <f t="shared" si="21"/>
        <v>0</v>
      </c>
      <c r="H33" s="1">
        <f>'by Chapter'!D147</f>
        <v>0</v>
      </c>
      <c r="I33" s="1">
        <f t="shared" si="22"/>
        <v>0</v>
      </c>
      <c r="J33" s="1">
        <f>'by Chapter'!E147</f>
        <v>0</v>
      </c>
      <c r="K33" s="1">
        <f t="shared" si="23"/>
        <v>0</v>
      </c>
      <c r="L33" s="1">
        <f>'by Chapter'!F147</f>
        <v>0</v>
      </c>
      <c r="M33" s="1">
        <f t="shared" si="24"/>
        <v>0</v>
      </c>
      <c r="N33" s="1">
        <f>'by Chapter'!G147</f>
        <v>0</v>
      </c>
      <c r="O33" s="1">
        <f t="shared" si="25"/>
        <v>0</v>
      </c>
      <c r="P33" s="1">
        <f>'by Chapter'!H147</f>
        <v>0</v>
      </c>
      <c r="Q33" s="1">
        <f t="shared" si="26"/>
        <v>0</v>
      </c>
      <c r="R33" s="1">
        <f>'by Chapter'!I147</f>
        <v>0</v>
      </c>
      <c r="S33" s="1">
        <f t="shared" si="27"/>
        <v>0</v>
      </c>
      <c r="T33" s="1">
        <f>'by Chapter'!J147</f>
        <v>0</v>
      </c>
      <c r="U33" s="1">
        <f t="shared" si="28"/>
        <v>0</v>
      </c>
      <c r="V33" s="1">
        <f>'by Chapter'!K147</f>
        <v>0</v>
      </c>
      <c r="W33" s="1">
        <f t="shared" si="29"/>
        <v>0</v>
      </c>
    </row>
    <row r="34" spans="1:23" x14ac:dyDescent="0.25">
      <c r="A34" s="1" t="str">
        <f>'Multiple Choice'!AH40</f>
        <v>Student Name 29</v>
      </c>
      <c r="B34" s="1">
        <f>'Multiple Choice'!Y55</f>
        <v>0</v>
      </c>
      <c r="C34" s="1">
        <f t="shared" si="19"/>
        <v>0</v>
      </c>
      <c r="D34" s="1">
        <f>'by Chapter'!B148</f>
        <v>0</v>
      </c>
      <c r="E34" s="1">
        <f t="shared" si="20"/>
        <v>0</v>
      </c>
      <c r="F34" s="1">
        <f>'by Chapter'!C148</f>
        <v>0</v>
      </c>
      <c r="G34" s="1">
        <f t="shared" si="21"/>
        <v>0</v>
      </c>
      <c r="H34" s="1">
        <f>'by Chapter'!D148</f>
        <v>0</v>
      </c>
      <c r="I34" s="1">
        <f t="shared" si="22"/>
        <v>0</v>
      </c>
      <c r="J34" s="1">
        <f>'by Chapter'!E148</f>
        <v>0</v>
      </c>
      <c r="K34" s="1">
        <f t="shared" si="23"/>
        <v>0</v>
      </c>
      <c r="L34" s="1">
        <f>'by Chapter'!F148</f>
        <v>0</v>
      </c>
      <c r="M34" s="1">
        <f t="shared" si="24"/>
        <v>0</v>
      </c>
      <c r="N34" s="1">
        <f>'by Chapter'!G148</f>
        <v>0</v>
      </c>
      <c r="O34" s="1">
        <f t="shared" si="25"/>
        <v>0</v>
      </c>
      <c r="P34" s="1">
        <f>'by Chapter'!H148</f>
        <v>0</v>
      </c>
      <c r="Q34" s="1">
        <f t="shared" si="26"/>
        <v>0</v>
      </c>
      <c r="R34" s="1">
        <f>'by Chapter'!I148</f>
        <v>0</v>
      </c>
      <c r="S34" s="1">
        <f t="shared" si="27"/>
        <v>0</v>
      </c>
      <c r="T34" s="1">
        <f>'by Chapter'!J148</f>
        <v>0</v>
      </c>
      <c r="U34" s="1">
        <f t="shared" si="28"/>
        <v>0</v>
      </c>
      <c r="V34" s="1">
        <f>'by Chapter'!K148</f>
        <v>0</v>
      </c>
      <c r="W34" s="1">
        <f t="shared" si="29"/>
        <v>0</v>
      </c>
    </row>
    <row r="35" spans="1:23" x14ac:dyDescent="0.25">
      <c r="A35" s="1" t="str">
        <f>'Multiple Choice'!AI40</f>
        <v>Student Name 30</v>
      </c>
      <c r="B35" s="1">
        <f>'Multiple Choice'!Y56</f>
        <v>0</v>
      </c>
      <c r="C35" s="1">
        <f t="shared" si="19"/>
        <v>0</v>
      </c>
      <c r="D35" s="1">
        <f>'by Chapter'!B149</f>
        <v>0</v>
      </c>
      <c r="E35" s="1">
        <f t="shared" si="20"/>
        <v>0</v>
      </c>
      <c r="F35" s="1">
        <f>'by Chapter'!C149</f>
        <v>0</v>
      </c>
      <c r="G35" s="1">
        <f t="shared" si="21"/>
        <v>0</v>
      </c>
      <c r="H35" s="1">
        <f>'by Chapter'!D149</f>
        <v>0</v>
      </c>
      <c r="I35" s="1">
        <f t="shared" si="22"/>
        <v>0</v>
      </c>
      <c r="J35" s="1">
        <f>'by Chapter'!E149</f>
        <v>0</v>
      </c>
      <c r="K35" s="1">
        <f t="shared" si="23"/>
        <v>0</v>
      </c>
      <c r="L35" s="1">
        <f>'by Chapter'!F149</f>
        <v>0</v>
      </c>
      <c r="M35" s="1">
        <f t="shared" si="24"/>
        <v>0</v>
      </c>
      <c r="N35" s="1">
        <f>'by Chapter'!G149</f>
        <v>0</v>
      </c>
      <c r="O35" s="1">
        <f t="shared" si="25"/>
        <v>0</v>
      </c>
      <c r="P35" s="1">
        <f>'by Chapter'!H149</f>
        <v>0</v>
      </c>
      <c r="Q35" s="1">
        <f t="shared" si="26"/>
        <v>0</v>
      </c>
      <c r="R35" s="1">
        <f>'by Chapter'!I149</f>
        <v>0</v>
      </c>
      <c r="S35" s="1">
        <f t="shared" si="27"/>
        <v>0</v>
      </c>
      <c r="T35" s="1">
        <f>'by Chapter'!J149</f>
        <v>0</v>
      </c>
      <c r="U35" s="1">
        <f t="shared" si="28"/>
        <v>0</v>
      </c>
      <c r="V35" s="1">
        <f>'by Chapter'!K149</f>
        <v>0</v>
      </c>
      <c r="W35" s="1">
        <f t="shared" si="29"/>
        <v>0</v>
      </c>
    </row>
    <row r="36" spans="1:23" x14ac:dyDescent="0.25">
      <c r="A36" s="1" t="str">
        <f>'Multiple Choice'!AJ40</f>
        <v>Student Name 31</v>
      </c>
      <c r="B36" s="1">
        <f>'Multiple Choice'!Y57</f>
        <v>0</v>
      </c>
      <c r="C36" s="1">
        <f t="shared" si="19"/>
        <v>0</v>
      </c>
      <c r="D36" s="1">
        <f>'by Chapter'!B150</f>
        <v>0</v>
      </c>
      <c r="E36" s="1">
        <f t="shared" si="20"/>
        <v>0</v>
      </c>
      <c r="F36" s="1">
        <f>'by Chapter'!C150</f>
        <v>0</v>
      </c>
      <c r="G36" s="1">
        <f t="shared" si="21"/>
        <v>0</v>
      </c>
      <c r="H36" s="1">
        <f>'by Chapter'!D150</f>
        <v>0</v>
      </c>
      <c r="I36" s="1">
        <f t="shared" si="22"/>
        <v>0</v>
      </c>
      <c r="J36" s="1">
        <f>'by Chapter'!E150</f>
        <v>0</v>
      </c>
      <c r="K36" s="1">
        <f t="shared" si="23"/>
        <v>0</v>
      </c>
      <c r="L36" s="1">
        <f>'by Chapter'!F150</f>
        <v>0</v>
      </c>
      <c r="M36" s="1">
        <f t="shared" si="24"/>
        <v>0</v>
      </c>
      <c r="N36" s="1">
        <f>'by Chapter'!G150</f>
        <v>0</v>
      </c>
      <c r="O36" s="1">
        <f t="shared" si="25"/>
        <v>0</v>
      </c>
      <c r="P36" s="1">
        <f>'by Chapter'!H150</f>
        <v>0</v>
      </c>
      <c r="Q36" s="1">
        <f t="shared" si="26"/>
        <v>0</v>
      </c>
      <c r="R36" s="1">
        <f>'by Chapter'!I150</f>
        <v>0</v>
      </c>
      <c r="S36" s="1">
        <f t="shared" si="27"/>
        <v>0</v>
      </c>
      <c r="T36" s="1">
        <f>'by Chapter'!J150</f>
        <v>0</v>
      </c>
      <c r="U36" s="1">
        <f t="shared" si="28"/>
        <v>0</v>
      </c>
      <c r="V36" s="1">
        <f>'by Chapter'!K150</f>
        <v>0</v>
      </c>
      <c r="W36" s="1">
        <f t="shared" si="29"/>
        <v>0</v>
      </c>
    </row>
    <row r="37" spans="1:23" x14ac:dyDescent="0.25">
      <c r="A37" s="1" t="str">
        <f>'Multiple Choice'!AK40</f>
        <v>Student Name 32</v>
      </c>
      <c r="B37" s="1">
        <f>'Multiple Choice'!Y58</f>
        <v>0</v>
      </c>
      <c r="C37" s="1">
        <f t="shared" si="19"/>
        <v>0</v>
      </c>
      <c r="D37" s="1">
        <f>'by Chapter'!B151</f>
        <v>0</v>
      </c>
      <c r="E37" s="1">
        <f t="shared" si="20"/>
        <v>0</v>
      </c>
      <c r="F37" s="1">
        <f>'by Chapter'!C151</f>
        <v>0</v>
      </c>
      <c r="G37" s="1">
        <f t="shared" si="21"/>
        <v>0</v>
      </c>
      <c r="H37" s="1">
        <f>'by Chapter'!D151</f>
        <v>0</v>
      </c>
      <c r="I37" s="1">
        <f t="shared" si="22"/>
        <v>0</v>
      </c>
      <c r="J37" s="1">
        <f>'by Chapter'!E151</f>
        <v>0</v>
      </c>
      <c r="K37" s="1">
        <f t="shared" si="23"/>
        <v>0</v>
      </c>
      <c r="L37" s="1">
        <f>'by Chapter'!F151</f>
        <v>0</v>
      </c>
      <c r="M37" s="1">
        <f t="shared" si="24"/>
        <v>0</v>
      </c>
      <c r="N37" s="1">
        <f>'by Chapter'!G151</f>
        <v>0</v>
      </c>
      <c r="O37" s="1">
        <f t="shared" si="25"/>
        <v>0</v>
      </c>
      <c r="P37" s="1">
        <f>'by Chapter'!H151</f>
        <v>0</v>
      </c>
      <c r="Q37" s="1">
        <f t="shared" si="26"/>
        <v>0</v>
      </c>
      <c r="R37" s="1">
        <f>'by Chapter'!I151</f>
        <v>0</v>
      </c>
      <c r="S37" s="1">
        <f t="shared" si="27"/>
        <v>0</v>
      </c>
      <c r="T37" s="1">
        <f>'by Chapter'!J151</f>
        <v>0</v>
      </c>
      <c r="U37" s="1">
        <f t="shared" si="28"/>
        <v>0</v>
      </c>
      <c r="V37" s="1">
        <f>'by Chapter'!K151</f>
        <v>0</v>
      </c>
      <c r="W37" s="1">
        <f t="shared" si="29"/>
        <v>0</v>
      </c>
    </row>
    <row r="38" spans="1:23" x14ac:dyDescent="0.25">
      <c r="A38" s="1" t="str">
        <f>'Multiple Choice'!AL40</f>
        <v>Student Name 33</v>
      </c>
      <c r="B38" s="1">
        <f>'Multiple Choice'!Y59</f>
        <v>0</v>
      </c>
      <c r="C38" s="1">
        <f t="shared" si="19"/>
        <v>0</v>
      </c>
      <c r="D38" s="1">
        <f>'by Chapter'!B152</f>
        <v>0</v>
      </c>
      <c r="E38" s="1">
        <f t="shared" si="20"/>
        <v>0</v>
      </c>
      <c r="F38" s="1">
        <f>'by Chapter'!C152</f>
        <v>0</v>
      </c>
      <c r="G38" s="1">
        <f t="shared" si="21"/>
        <v>0</v>
      </c>
      <c r="H38" s="1">
        <f>'by Chapter'!D152</f>
        <v>0</v>
      </c>
      <c r="I38" s="1">
        <f t="shared" si="22"/>
        <v>0</v>
      </c>
      <c r="J38" s="1">
        <f>'by Chapter'!E152</f>
        <v>0</v>
      </c>
      <c r="K38" s="1">
        <f t="shared" si="23"/>
        <v>0</v>
      </c>
      <c r="L38" s="1">
        <f>'by Chapter'!F152</f>
        <v>0</v>
      </c>
      <c r="M38" s="1">
        <f t="shared" si="24"/>
        <v>0</v>
      </c>
      <c r="N38" s="1">
        <f>'by Chapter'!G152</f>
        <v>0</v>
      </c>
      <c r="O38" s="1">
        <f t="shared" si="25"/>
        <v>0</v>
      </c>
      <c r="P38" s="1">
        <f>'by Chapter'!H152</f>
        <v>0</v>
      </c>
      <c r="Q38" s="1">
        <f t="shared" si="26"/>
        <v>0</v>
      </c>
      <c r="R38" s="1">
        <f>'by Chapter'!I152</f>
        <v>0</v>
      </c>
      <c r="S38" s="1">
        <f t="shared" si="27"/>
        <v>0</v>
      </c>
      <c r="T38" s="1">
        <f>'by Chapter'!J152</f>
        <v>0</v>
      </c>
      <c r="U38" s="1">
        <f t="shared" si="28"/>
        <v>0</v>
      </c>
      <c r="V38" s="1">
        <f>'by Chapter'!K152</f>
        <v>0</v>
      </c>
      <c r="W38" s="1">
        <f t="shared" si="29"/>
        <v>0</v>
      </c>
    </row>
    <row r="39" spans="1:23" x14ac:dyDescent="0.25">
      <c r="A39" s="1" t="str">
        <f>'Multiple Choice'!AM40</f>
        <v>Student Name 34</v>
      </c>
      <c r="B39" s="1">
        <f>'Multiple Choice'!Y60</f>
        <v>0</v>
      </c>
      <c r="C39" s="1">
        <f t="shared" si="19"/>
        <v>0</v>
      </c>
      <c r="D39" s="1">
        <f>'by Chapter'!B153</f>
        <v>0</v>
      </c>
      <c r="E39" s="1">
        <f t="shared" si="20"/>
        <v>0</v>
      </c>
      <c r="F39" s="1">
        <f>'by Chapter'!C153</f>
        <v>0</v>
      </c>
      <c r="G39" s="1">
        <f t="shared" si="21"/>
        <v>0</v>
      </c>
      <c r="H39" s="1">
        <f>'by Chapter'!D153</f>
        <v>0</v>
      </c>
      <c r="I39" s="1">
        <f t="shared" si="22"/>
        <v>0</v>
      </c>
      <c r="J39" s="1">
        <f>'by Chapter'!E153</f>
        <v>0</v>
      </c>
      <c r="K39" s="1">
        <f t="shared" si="23"/>
        <v>0</v>
      </c>
      <c r="L39" s="1">
        <f>'by Chapter'!F153</f>
        <v>0</v>
      </c>
      <c r="M39" s="1">
        <f t="shared" si="24"/>
        <v>0</v>
      </c>
      <c r="N39" s="1">
        <f>'by Chapter'!G153</f>
        <v>0</v>
      </c>
      <c r="O39" s="1">
        <f t="shared" si="25"/>
        <v>0</v>
      </c>
      <c r="P39" s="1">
        <f>'by Chapter'!H153</f>
        <v>0</v>
      </c>
      <c r="Q39" s="1">
        <f t="shared" si="26"/>
        <v>0</v>
      </c>
      <c r="R39" s="1">
        <f>'by Chapter'!I153</f>
        <v>0</v>
      </c>
      <c r="S39" s="1">
        <f t="shared" si="27"/>
        <v>0</v>
      </c>
      <c r="T39" s="1">
        <f>'by Chapter'!J153</f>
        <v>0</v>
      </c>
      <c r="U39" s="1">
        <f t="shared" si="28"/>
        <v>0</v>
      </c>
      <c r="V39" s="1">
        <f>'by Chapter'!K153</f>
        <v>0</v>
      </c>
      <c r="W39" s="1">
        <f t="shared" si="29"/>
        <v>0</v>
      </c>
    </row>
    <row r="40" spans="1:23" x14ac:dyDescent="0.25">
      <c r="A40" s="1" t="str">
        <f>'Multiple Choice'!AN40</f>
        <v>Student Name 35</v>
      </c>
      <c r="B40" s="1">
        <f>'Multiple Choice'!Y61</f>
        <v>0</v>
      </c>
      <c r="C40" s="1">
        <f t="shared" si="19"/>
        <v>0</v>
      </c>
      <c r="D40" s="1">
        <f>'by Chapter'!B154</f>
        <v>0</v>
      </c>
      <c r="E40" s="1">
        <f t="shared" si="20"/>
        <v>0</v>
      </c>
      <c r="F40" s="1">
        <f>'by Chapter'!C154</f>
        <v>0</v>
      </c>
      <c r="G40" s="1">
        <f t="shared" si="21"/>
        <v>0</v>
      </c>
      <c r="H40" s="1">
        <f>'by Chapter'!D154</f>
        <v>0</v>
      </c>
      <c r="I40" s="1">
        <f t="shared" si="22"/>
        <v>0</v>
      </c>
      <c r="J40" s="1">
        <f>'by Chapter'!E154</f>
        <v>0</v>
      </c>
      <c r="K40" s="1">
        <f t="shared" si="23"/>
        <v>0</v>
      </c>
      <c r="L40" s="1">
        <f>'by Chapter'!F154</f>
        <v>0</v>
      </c>
      <c r="M40" s="1">
        <f t="shared" si="24"/>
        <v>0</v>
      </c>
      <c r="N40" s="1">
        <f>'by Chapter'!G154</f>
        <v>0</v>
      </c>
      <c r="O40" s="1">
        <f t="shared" si="25"/>
        <v>0</v>
      </c>
      <c r="P40" s="1">
        <f>'by Chapter'!H154</f>
        <v>0</v>
      </c>
      <c r="Q40" s="1">
        <f t="shared" si="26"/>
        <v>0</v>
      </c>
      <c r="R40" s="1">
        <f>'by Chapter'!I154</f>
        <v>0</v>
      </c>
      <c r="S40" s="1">
        <f t="shared" si="27"/>
        <v>0</v>
      </c>
      <c r="T40" s="1">
        <f>'by Chapter'!J154</f>
        <v>0</v>
      </c>
      <c r="U40" s="1">
        <f t="shared" si="28"/>
        <v>0</v>
      </c>
      <c r="V40" s="1">
        <f>'by Chapter'!K154</f>
        <v>0</v>
      </c>
      <c r="W40" s="1">
        <f t="shared" si="29"/>
        <v>0</v>
      </c>
    </row>
    <row r="41" spans="1:23" x14ac:dyDescent="0.25">
      <c r="A41" s="1" t="str">
        <f>'Multiple Choice'!AO40</f>
        <v>Student Name 36</v>
      </c>
      <c r="B41" s="1">
        <f>'Multiple Choice'!Y62</f>
        <v>0</v>
      </c>
      <c r="C41" s="1">
        <f t="shared" si="19"/>
        <v>0</v>
      </c>
      <c r="D41" s="1">
        <f>'by Chapter'!B155</f>
        <v>0</v>
      </c>
      <c r="E41" s="1">
        <f t="shared" si="20"/>
        <v>0</v>
      </c>
      <c r="F41" s="1">
        <f>'by Chapter'!C155</f>
        <v>0</v>
      </c>
      <c r="G41" s="1">
        <f t="shared" si="21"/>
        <v>0</v>
      </c>
      <c r="H41" s="1">
        <f>'by Chapter'!D155</f>
        <v>0</v>
      </c>
      <c r="I41" s="1">
        <f t="shared" si="22"/>
        <v>0</v>
      </c>
      <c r="J41" s="1">
        <f>'by Chapter'!E155</f>
        <v>0</v>
      </c>
      <c r="K41" s="1">
        <f t="shared" si="23"/>
        <v>0</v>
      </c>
      <c r="L41" s="1">
        <f>'by Chapter'!F155</f>
        <v>0</v>
      </c>
      <c r="M41" s="1">
        <f t="shared" si="24"/>
        <v>0</v>
      </c>
      <c r="N41" s="1">
        <f>'by Chapter'!G155</f>
        <v>0</v>
      </c>
      <c r="O41" s="1">
        <f t="shared" si="25"/>
        <v>0</v>
      </c>
      <c r="P41" s="1">
        <f>'by Chapter'!H155</f>
        <v>0</v>
      </c>
      <c r="Q41" s="1">
        <f t="shared" si="26"/>
        <v>0</v>
      </c>
      <c r="R41" s="1">
        <f>'by Chapter'!I155</f>
        <v>0</v>
      </c>
      <c r="S41" s="1">
        <f t="shared" si="27"/>
        <v>0</v>
      </c>
      <c r="T41" s="1">
        <f>'by Chapter'!J155</f>
        <v>0</v>
      </c>
      <c r="U41" s="1">
        <f t="shared" si="28"/>
        <v>0</v>
      </c>
      <c r="V41" s="1">
        <f>'by Chapter'!K155</f>
        <v>0</v>
      </c>
      <c r="W41" s="1">
        <f t="shared" si="29"/>
        <v>0</v>
      </c>
    </row>
    <row r="42" spans="1:23" ht="15.75" thickBot="1" x14ac:dyDescent="0.3"/>
    <row r="43" spans="1:23" ht="15.75" thickBot="1" x14ac:dyDescent="0.3">
      <c r="A43" s="11" t="s">
        <v>114</v>
      </c>
      <c r="B43" s="12">
        <f>AVERAGE(B24:B41)</f>
        <v>0</v>
      </c>
      <c r="C43" s="1">
        <f t="shared" si="19"/>
        <v>0</v>
      </c>
      <c r="D43" s="12">
        <f t="shared" ref="D43:F43" si="30">AVERAGE(D24:D41)</f>
        <v>0</v>
      </c>
      <c r="E43" s="1">
        <f t="shared" si="20"/>
        <v>0</v>
      </c>
      <c r="F43" s="12">
        <f t="shared" si="30"/>
        <v>0</v>
      </c>
      <c r="G43" s="1">
        <f t="shared" si="21"/>
        <v>0</v>
      </c>
      <c r="H43" s="12">
        <f t="shared" ref="H43" si="31">AVERAGE(H24:H41)</f>
        <v>0</v>
      </c>
      <c r="I43" s="1">
        <f t="shared" si="22"/>
        <v>0</v>
      </c>
      <c r="J43" s="12">
        <f t="shared" ref="J43" si="32">AVERAGE(J24:J41)</f>
        <v>0</v>
      </c>
      <c r="K43" s="1">
        <f t="shared" si="23"/>
        <v>0</v>
      </c>
      <c r="L43" s="12">
        <f t="shared" ref="L43" si="33">AVERAGE(L24:L41)</f>
        <v>0</v>
      </c>
      <c r="M43" s="1">
        <f t="shared" si="24"/>
        <v>0</v>
      </c>
      <c r="N43" s="12">
        <f t="shared" ref="N43" si="34">AVERAGE(N24:N41)</f>
        <v>0</v>
      </c>
      <c r="O43" s="1">
        <f t="shared" si="25"/>
        <v>0</v>
      </c>
      <c r="P43" s="12">
        <f t="shared" ref="P43:V43" si="35">AVERAGE(P24:P41)</f>
        <v>0</v>
      </c>
      <c r="Q43" s="1">
        <f t="shared" si="26"/>
        <v>0</v>
      </c>
      <c r="R43" s="12">
        <f t="shared" si="35"/>
        <v>0</v>
      </c>
      <c r="S43" s="1">
        <f t="shared" si="27"/>
        <v>0</v>
      </c>
      <c r="T43" s="12">
        <f t="shared" si="35"/>
        <v>0</v>
      </c>
      <c r="U43" s="1">
        <f t="shared" si="28"/>
        <v>0</v>
      </c>
      <c r="V43" s="12">
        <f t="shared" si="35"/>
        <v>0</v>
      </c>
      <c r="W43" s="1">
        <f t="shared" si="29"/>
        <v>0</v>
      </c>
    </row>
  </sheetData>
  <conditionalFormatting sqref="C3:C20 E3:E20">
    <cfRule type="cellIs" dxfId="221" priority="184" operator="between">
      <formula>0</formula>
      <formula>69</formula>
    </cfRule>
    <cfRule type="cellIs" dxfId="220" priority="185" operator="between">
      <formula>70</formula>
      <formula>89</formula>
    </cfRule>
    <cfRule type="cellIs" dxfId="219" priority="186" operator="between">
      <formula>90</formula>
      <formula>100</formula>
    </cfRule>
  </conditionalFormatting>
  <conditionalFormatting sqref="C24:C41">
    <cfRule type="cellIs" dxfId="218" priority="181" operator="between">
      <formula>0</formula>
      <formula>69</formula>
    </cfRule>
    <cfRule type="cellIs" dxfId="217" priority="182" operator="between">
      <formula>70</formula>
      <formula>89</formula>
    </cfRule>
    <cfRule type="cellIs" dxfId="216" priority="183" operator="between">
      <formula>90</formula>
      <formula>100</formula>
    </cfRule>
  </conditionalFormatting>
  <conditionalFormatting sqref="E3:E20">
    <cfRule type="cellIs" dxfId="215" priority="178" operator="between">
      <formula>0</formula>
      <formula>69</formula>
    </cfRule>
    <cfRule type="cellIs" dxfId="214" priority="179" operator="between">
      <formula>70</formula>
      <formula>89</formula>
    </cfRule>
    <cfRule type="cellIs" dxfId="213" priority="180" operator="between">
      <formula>90</formula>
      <formula>100</formula>
    </cfRule>
  </conditionalFormatting>
  <conditionalFormatting sqref="E24:E41">
    <cfRule type="cellIs" dxfId="212" priority="175" operator="between">
      <formula>0</formula>
      <formula>69</formula>
    </cfRule>
    <cfRule type="cellIs" dxfId="211" priority="176" operator="between">
      <formula>70</formula>
      <formula>89</formula>
    </cfRule>
    <cfRule type="cellIs" dxfId="210" priority="177" operator="between">
      <formula>90</formula>
      <formula>100</formula>
    </cfRule>
  </conditionalFormatting>
  <conditionalFormatting sqref="E24:E41">
    <cfRule type="cellIs" dxfId="209" priority="172" operator="between">
      <formula>0</formula>
      <formula>69</formula>
    </cfRule>
    <cfRule type="cellIs" dxfId="208" priority="173" operator="between">
      <formula>70</formula>
      <formula>89</formula>
    </cfRule>
    <cfRule type="cellIs" dxfId="207" priority="174" operator="between">
      <formula>90</formula>
      <formula>100</formula>
    </cfRule>
  </conditionalFormatting>
  <conditionalFormatting sqref="G3:G20">
    <cfRule type="cellIs" dxfId="206" priority="169" operator="between">
      <formula>0</formula>
      <formula>69</formula>
    </cfRule>
    <cfRule type="cellIs" dxfId="205" priority="170" operator="between">
      <formula>70</formula>
      <formula>89</formula>
    </cfRule>
    <cfRule type="cellIs" dxfId="204" priority="171" operator="between">
      <formula>90</formula>
      <formula>100</formula>
    </cfRule>
  </conditionalFormatting>
  <conditionalFormatting sqref="G3:G20">
    <cfRule type="cellIs" dxfId="203" priority="166" operator="between">
      <formula>0</formula>
      <formula>69</formula>
    </cfRule>
    <cfRule type="cellIs" dxfId="202" priority="167" operator="between">
      <formula>70</formula>
      <formula>89</formula>
    </cfRule>
    <cfRule type="cellIs" dxfId="201" priority="168" operator="between">
      <formula>90</formula>
      <formula>100</formula>
    </cfRule>
  </conditionalFormatting>
  <conditionalFormatting sqref="I3:I20">
    <cfRule type="cellIs" dxfId="200" priority="163" operator="between">
      <formula>0</formula>
      <formula>69</formula>
    </cfRule>
    <cfRule type="cellIs" dxfId="199" priority="164" operator="between">
      <formula>70</formula>
      <formula>89</formula>
    </cfRule>
    <cfRule type="cellIs" dxfId="198" priority="165" operator="between">
      <formula>90</formula>
      <formula>100</formula>
    </cfRule>
  </conditionalFormatting>
  <conditionalFormatting sqref="I3:I20">
    <cfRule type="cellIs" dxfId="197" priority="160" operator="between">
      <formula>0</formula>
      <formula>69</formula>
    </cfRule>
    <cfRule type="cellIs" dxfId="196" priority="161" operator="between">
      <formula>70</formula>
      <formula>89</formula>
    </cfRule>
    <cfRule type="cellIs" dxfId="195" priority="162" operator="between">
      <formula>90</formula>
      <formula>100</formula>
    </cfRule>
  </conditionalFormatting>
  <conditionalFormatting sqref="K3:K20">
    <cfRule type="cellIs" dxfId="194" priority="157" operator="between">
      <formula>0</formula>
      <formula>69</formula>
    </cfRule>
    <cfRule type="cellIs" dxfId="193" priority="158" operator="between">
      <formula>70</formula>
      <formula>89</formula>
    </cfRule>
    <cfRule type="cellIs" dxfId="192" priority="159" operator="between">
      <formula>90</formula>
      <formula>100</formula>
    </cfRule>
  </conditionalFormatting>
  <conditionalFormatting sqref="K3:K20">
    <cfRule type="cellIs" dxfId="191" priority="154" operator="between">
      <formula>0</formula>
      <formula>69</formula>
    </cfRule>
    <cfRule type="cellIs" dxfId="190" priority="155" operator="between">
      <formula>70</formula>
      <formula>89</formula>
    </cfRule>
    <cfRule type="cellIs" dxfId="189" priority="156" operator="between">
      <formula>90</formula>
      <formula>100</formula>
    </cfRule>
  </conditionalFormatting>
  <conditionalFormatting sqref="M3:M20">
    <cfRule type="cellIs" dxfId="188" priority="151" operator="between">
      <formula>0</formula>
      <formula>69</formula>
    </cfRule>
    <cfRule type="cellIs" dxfId="187" priority="152" operator="between">
      <formula>70</formula>
      <formula>89</formula>
    </cfRule>
    <cfRule type="cellIs" dxfId="186" priority="153" operator="between">
      <formula>90</formula>
      <formula>100</formula>
    </cfRule>
  </conditionalFormatting>
  <conditionalFormatting sqref="M3:M20">
    <cfRule type="cellIs" dxfId="185" priority="148" operator="between">
      <formula>0</formula>
      <formula>69</formula>
    </cfRule>
    <cfRule type="cellIs" dxfId="184" priority="149" operator="between">
      <formula>70</formula>
      <formula>89</formula>
    </cfRule>
    <cfRule type="cellIs" dxfId="183" priority="150" operator="between">
      <formula>90</formula>
      <formula>100</formula>
    </cfRule>
  </conditionalFormatting>
  <conditionalFormatting sqref="O3:O20">
    <cfRule type="cellIs" dxfId="182" priority="145" operator="between">
      <formula>0</formula>
      <formula>69</formula>
    </cfRule>
    <cfRule type="cellIs" dxfId="181" priority="146" operator="between">
      <formula>70</formula>
      <formula>89</formula>
    </cfRule>
    <cfRule type="cellIs" dxfId="180" priority="147" operator="between">
      <formula>90</formula>
      <formula>100</formula>
    </cfRule>
  </conditionalFormatting>
  <conditionalFormatting sqref="O3:O20">
    <cfRule type="cellIs" dxfId="179" priority="142" operator="between">
      <formula>0</formula>
      <formula>69</formula>
    </cfRule>
    <cfRule type="cellIs" dxfId="178" priority="143" operator="between">
      <formula>70</formula>
      <formula>89</formula>
    </cfRule>
    <cfRule type="cellIs" dxfId="177" priority="144" operator="between">
      <formula>90</formula>
      <formula>100</formula>
    </cfRule>
  </conditionalFormatting>
  <conditionalFormatting sqref="Q3:Q20">
    <cfRule type="cellIs" dxfId="176" priority="139" operator="between">
      <formula>0</formula>
      <formula>69</formula>
    </cfRule>
    <cfRule type="cellIs" dxfId="175" priority="140" operator="between">
      <formula>70</formula>
      <formula>89</formula>
    </cfRule>
    <cfRule type="cellIs" dxfId="174" priority="141" operator="between">
      <formula>90</formula>
      <formula>100</formula>
    </cfRule>
  </conditionalFormatting>
  <conditionalFormatting sqref="Q3:Q20">
    <cfRule type="cellIs" dxfId="173" priority="136" operator="between">
      <formula>0</formula>
      <formula>69</formula>
    </cfRule>
    <cfRule type="cellIs" dxfId="172" priority="137" operator="between">
      <formula>70</formula>
      <formula>89</formula>
    </cfRule>
    <cfRule type="cellIs" dxfId="171" priority="138" operator="between">
      <formula>90</formula>
      <formula>100</formula>
    </cfRule>
  </conditionalFormatting>
  <conditionalFormatting sqref="S3:S20">
    <cfRule type="cellIs" dxfId="170" priority="133" operator="between">
      <formula>0</formula>
      <formula>69</formula>
    </cfRule>
    <cfRule type="cellIs" dxfId="169" priority="134" operator="between">
      <formula>70</formula>
      <formula>89</formula>
    </cfRule>
    <cfRule type="cellIs" dxfId="168" priority="135" operator="between">
      <formula>90</formula>
      <formula>100</formula>
    </cfRule>
  </conditionalFormatting>
  <conditionalFormatting sqref="S3:S20">
    <cfRule type="cellIs" dxfId="167" priority="130" operator="between">
      <formula>0</formula>
      <formula>69</formula>
    </cfRule>
    <cfRule type="cellIs" dxfId="166" priority="131" operator="between">
      <formula>70</formula>
      <formula>89</formula>
    </cfRule>
    <cfRule type="cellIs" dxfId="165" priority="132" operator="between">
      <formula>90</formula>
      <formula>100</formula>
    </cfRule>
  </conditionalFormatting>
  <conditionalFormatting sqref="U3:U20">
    <cfRule type="cellIs" dxfId="164" priority="127" operator="between">
      <formula>0</formula>
      <formula>69</formula>
    </cfRule>
    <cfRule type="cellIs" dxfId="163" priority="128" operator="between">
      <formula>70</formula>
      <formula>89</formula>
    </cfRule>
    <cfRule type="cellIs" dxfId="162" priority="129" operator="between">
      <formula>90</formula>
      <formula>100</formula>
    </cfRule>
  </conditionalFormatting>
  <conditionalFormatting sqref="U3:U20">
    <cfRule type="cellIs" dxfId="161" priority="124" operator="between">
      <formula>0</formula>
      <formula>69</formula>
    </cfRule>
    <cfRule type="cellIs" dxfId="160" priority="125" operator="between">
      <formula>70</formula>
      <formula>89</formula>
    </cfRule>
    <cfRule type="cellIs" dxfId="159" priority="126" operator="between">
      <formula>90</formula>
      <formula>100</formula>
    </cfRule>
  </conditionalFormatting>
  <conditionalFormatting sqref="W3:W20">
    <cfRule type="cellIs" dxfId="158" priority="121" operator="between">
      <formula>0</formula>
      <formula>69</formula>
    </cfRule>
    <cfRule type="cellIs" dxfId="157" priority="122" operator="between">
      <formula>70</formula>
      <formula>89</formula>
    </cfRule>
    <cfRule type="cellIs" dxfId="156" priority="123" operator="between">
      <formula>90</formula>
      <formula>100</formula>
    </cfRule>
  </conditionalFormatting>
  <conditionalFormatting sqref="W3:W20">
    <cfRule type="cellIs" dxfId="155" priority="118" operator="between">
      <formula>0</formula>
      <formula>69</formula>
    </cfRule>
    <cfRule type="cellIs" dxfId="154" priority="119" operator="between">
      <formula>70</formula>
      <formula>89</formula>
    </cfRule>
    <cfRule type="cellIs" dxfId="153" priority="120" operator="between">
      <formula>90</formula>
      <formula>100</formula>
    </cfRule>
  </conditionalFormatting>
  <conditionalFormatting sqref="G24:G41">
    <cfRule type="cellIs" dxfId="152" priority="115" operator="between">
      <formula>0</formula>
      <formula>69</formula>
    </cfRule>
    <cfRule type="cellIs" dxfId="151" priority="116" operator="between">
      <formula>70</formula>
      <formula>89</formula>
    </cfRule>
    <cfRule type="cellIs" dxfId="150" priority="117" operator="between">
      <formula>90</formula>
      <formula>100</formula>
    </cfRule>
  </conditionalFormatting>
  <conditionalFormatting sqref="G24:G41">
    <cfRule type="cellIs" dxfId="149" priority="112" operator="between">
      <formula>0</formula>
      <formula>69</formula>
    </cfRule>
    <cfRule type="cellIs" dxfId="148" priority="113" operator="between">
      <formula>70</formula>
      <formula>89</formula>
    </cfRule>
    <cfRule type="cellIs" dxfId="147" priority="114" operator="between">
      <formula>90</formula>
      <formula>100</formula>
    </cfRule>
  </conditionalFormatting>
  <conditionalFormatting sqref="I24:I41">
    <cfRule type="cellIs" dxfId="146" priority="109" operator="between">
      <formula>0</formula>
      <formula>69</formula>
    </cfRule>
    <cfRule type="cellIs" dxfId="145" priority="110" operator="between">
      <formula>70</formula>
      <formula>89</formula>
    </cfRule>
    <cfRule type="cellIs" dxfId="144" priority="111" operator="between">
      <formula>90</formula>
      <formula>100</formula>
    </cfRule>
  </conditionalFormatting>
  <conditionalFormatting sqref="I24:I41">
    <cfRule type="cellIs" dxfId="143" priority="106" operator="between">
      <formula>0</formula>
      <formula>69</formula>
    </cfRule>
    <cfRule type="cellIs" dxfId="142" priority="107" operator="between">
      <formula>70</formula>
      <formula>89</formula>
    </cfRule>
    <cfRule type="cellIs" dxfId="141" priority="108" operator="between">
      <formula>90</formula>
      <formula>100</formula>
    </cfRule>
  </conditionalFormatting>
  <conditionalFormatting sqref="K24:K41">
    <cfRule type="cellIs" dxfId="140" priority="103" operator="between">
      <formula>0</formula>
      <formula>69</formula>
    </cfRule>
    <cfRule type="cellIs" dxfId="139" priority="104" operator="between">
      <formula>70</formula>
      <formula>89</formula>
    </cfRule>
    <cfRule type="cellIs" dxfId="138" priority="105" operator="between">
      <formula>90</formula>
      <formula>100</formula>
    </cfRule>
  </conditionalFormatting>
  <conditionalFormatting sqref="K24:K41">
    <cfRule type="cellIs" dxfId="137" priority="100" operator="between">
      <formula>0</formula>
      <formula>69</formula>
    </cfRule>
    <cfRule type="cellIs" dxfId="136" priority="101" operator="between">
      <formula>70</formula>
      <formula>89</formula>
    </cfRule>
    <cfRule type="cellIs" dxfId="135" priority="102" operator="between">
      <formula>90</formula>
      <formula>100</formula>
    </cfRule>
  </conditionalFormatting>
  <conditionalFormatting sqref="M24:M41">
    <cfRule type="cellIs" dxfId="134" priority="97" operator="between">
      <formula>0</formula>
      <formula>69</formula>
    </cfRule>
    <cfRule type="cellIs" dxfId="133" priority="98" operator="between">
      <formula>70</formula>
      <formula>89</formula>
    </cfRule>
    <cfRule type="cellIs" dxfId="132" priority="99" operator="between">
      <formula>90</formula>
      <formula>100</formula>
    </cfRule>
  </conditionalFormatting>
  <conditionalFormatting sqref="M24:M41">
    <cfRule type="cellIs" dxfId="131" priority="94" operator="between">
      <formula>0</formula>
      <formula>69</formula>
    </cfRule>
    <cfRule type="cellIs" dxfId="130" priority="95" operator="between">
      <formula>70</formula>
      <formula>89</formula>
    </cfRule>
    <cfRule type="cellIs" dxfId="129" priority="96" operator="between">
      <formula>90</formula>
      <formula>100</formula>
    </cfRule>
  </conditionalFormatting>
  <conditionalFormatting sqref="O24:O41">
    <cfRule type="cellIs" dxfId="128" priority="91" operator="between">
      <formula>0</formula>
      <formula>69</formula>
    </cfRule>
    <cfRule type="cellIs" dxfId="127" priority="92" operator="between">
      <formula>70</formula>
      <formula>89</formula>
    </cfRule>
    <cfRule type="cellIs" dxfId="126" priority="93" operator="between">
      <formula>90</formula>
      <formula>100</formula>
    </cfRule>
  </conditionalFormatting>
  <conditionalFormatting sqref="O24:O41">
    <cfRule type="cellIs" dxfId="125" priority="88" operator="between">
      <formula>0</formula>
      <formula>69</formula>
    </cfRule>
    <cfRule type="cellIs" dxfId="124" priority="89" operator="between">
      <formula>70</formula>
      <formula>89</formula>
    </cfRule>
    <cfRule type="cellIs" dxfId="123" priority="90" operator="between">
      <formula>90</formula>
      <formula>100</formula>
    </cfRule>
  </conditionalFormatting>
  <conditionalFormatting sqref="Q24:Q41">
    <cfRule type="cellIs" dxfId="122" priority="85" operator="between">
      <formula>0</formula>
      <formula>69</formula>
    </cfRule>
    <cfRule type="cellIs" dxfId="121" priority="86" operator="between">
      <formula>70</formula>
      <formula>89</formula>
    </cfRule>
    <cfRule type="cellIs" dxfId="120" priority="87" operator="between">
      <formula>90</formula>
      <formula>100</formula>
    </cfRule>
  </conditionalFormatting>
  <conditionalFormatting sqref="Q24:Q41">
    <cfRule type="cellIs" dxfId="119" priority="82" operator="between">
      <formula>0</formula>
      <formula>69</formula>
    </cfRule>
    <cfRule type="cellIs" dxfId="118" priority="83" operator="between">
      <formula>70</formula>
      <formula>89</formula>
    </cfRule>
    <cfRule type="cellIs" dxfId="117" priority="84" operator="between">
      <formula>90</formula>
      <formula>100</formula>
    </cfRule>
  </conditionalFormatting>
  <conditionalFormatting sqref="S24:S41">
    <cfRule type="cellIs" dxfId="116" priority="79" operator="between">
      <formula>0</formula>
      <formula>69</formula>
    </cfRule>
    <cfRule type="cellIs" dxfId="115" priority="80" operator="between">
      <formula>70</formula>
      <formula>89</formula>
    </cfRule>
    <cfRule type="cellIs" dxfId="114" priority="81" operator="between">
      <formula>90</formula>
      <formula>100</formula>
    </cfRule>
  </conditionalFormatting>
  <conditionalFormatting sqref="S24:S41">
    <cfRule type="cellIs" dxfId="113" priority="76" operator="between">
      <formula>0</formula>
      <formula>69</formula>
    </cfRule>
    <cfRule type="cellIs" dxfId="112" priority="77" operator="between">
      <formula>70</formula>
      <formula>89</formula>
    </cfRule>
    <cfRule type="cellIs" dxfId="111" priority="78" operator="between">
      <formula>90</formula>
      <formula>100</formula>
    </cfRule>
  </conditionalFormatting>
  <conditionalFormatting sqref="U24:U41">
    <cfRule type="cellIs" dxfId="110" priority="73" operator="between">
      <formula>0</formula>
      <formula>69</formula>
    </cfRule>
    <cfRule type="cellIs" dxfId="109" priority="74" operator="between">
      <formula>70</formula>
      <formula>89</formula>
    </cfRule>
    <cfRule type="cellIs" dxfId="108" priority="75" operator="between">
      <formula>90</formula>
      <formula>100</formula>
    </cfRule>
  </conditionalFormatting>
  <conditionalFormatting sqref="U24:U41">
    <cfRule type="cellIs" dxfId="107" priority="70" operator="between">
      <formula>0</formula>
      <formula>69</formula>
    </cfRule>
    <cfRule type="cellIs" dxfId="106" priority="71" operator="between">
      <formula>70</formula>
      <formula>89</formula>
    </cfRule>
    <cfRule type="cellIs" dxfId="105" priority="72" operator="between">
      <formula>90</formula>
      <formula>100</formula>
    </cfRule>
  </conditionalFormatting>
  <conditionalFormatting sqref="W24:W41">
    <cfRule type="cellIs" dxfId="104" priority="67" operator="between">
      <formula>0</formula>
      <formula>69</formula>
    </cfRule>
    <cfRule type="cellIs" dxfId="103" priority="68" operator="between">
      <formula>70</formula>
      <formula>89</formula>
    </cfRule>
    <cfRule type="cellIs" dxfId="102" priority="69" operator="between">
      <formula>90</formula>
      <formula>100</formula>
    </cfRule>
  </conditionalFormatting>
  <conditionalFormatting sqref="W24:W41">
    <cfRule type="cellIs" dxfId="101" priority="64" operator="between">
      <formula>0</formula>
      <formula>69</formula>
    </cfRule>
    <cfRule type="cellIs" dxfId="100" priority="65" operator="between">
      <formula>70</formula>
      <formula>89</formula>
    </cfRule>
    <cfRule type="cellIs" dxfId="99" priority="66" operator="between">
      <formula>90</formula>
      <formula>100</formula>
    </cfRule>
  </conditionalFormatting>
  <conditionalFormatting sqref="C43">
    <cfRule type="cellIs" dxfId="98" priority="61" operator="between">
      <formula>0</formula>
      <formula>69</formula>
    </cfRule>
    <cfRule type="cellIs" dxfId="97" priority="62" operator="between">
      <formula>70</formula>
      <formula>89</formula>
    </cfRule>
    <cfRule type="cellIs" dxfId="96" priority="63" operator="between">
      <formula>90</formula>
      <formula>100</formula>
    </cfRule>
  </conditionalFormatting>
  <conditionalFormatting sqref="E43">
    <cfRule type="cellIs" dxfId="95" priority="58" operator="between">
      <formula>0</formula>
      <formula>69</formula>
    </cfRule>
    <cfRule type="cellIs" dxfId="94" priority="59" operator="between">
      <formula>70</formula>
      <formula>89</formula>
    </cfRule>
    <cfRule type="cellIs" dxfId="93" priority="60" operator="between">
      <formula>90</formula>
      <formula>100</formula>
    </cfRule>
  </conditionalFormatting>
  <conditionalFormatting sqref="E43">
    <cfRule type="cellIs" dxfId="92" priority="55" operator="between">
      <formula>0</formula>
      <formula>69</formula>
    </cfRule>
    <cfRule type="cellIs" dxfId="91" priority="56" operator="between">
      <formula>70</formula>
      <formula>89</formula>
    </cfRule>
    <cfRule type="cellIs" dxfId="90" priority="57" operator="between">
      <formula>90</formula>
      <formula>100</formula>
    </cfRule>
  </conditionalFormatting>
  <conditionalFormatting sqref="G43">
    <cfRule type="cellIs" dxfId="89" priority="52" operator="between">
      <formula>0</formula>
      <formula>69</formula>
    </cfRule>
    <cfRule type="cellIs" dxfId="88" priority="53" operator="between">
      <formula>70</formula>
      <formula>89</formula>
    </cfRule>
    <cfRule type="cellIs" dxfId="87" priority="54" operator="between">
      <formula>90</formula>
      <formula>100</formula>
    </cfRule>
  </conditionalFormatting>
  <conditionalFormatting sqref="G43">
    <cfRule type="cellIs" dxfId="86" priority="49" operator="between">
      <formula>0</formula>
      <formula>69</formula>
    </cfRule>
    <cfRule type="cellIs" dxfId="85" priority="50" operator="between">
      <formula>70</formula>
      <formula>89</formula>
    </cfRule>
    <cfRule type="cellIs" dxfId="84" priority="51" operator="between">
      <formula>90</formula>
      <formula>100</formula>
    </cfRule>
  </conditionalFormatting>
  <conditionalFormatting sqref="I43">
    <cfRule type="cellIs" dxfId="83" priority="46" operator="between">
      <formula>0</formula>
      <formula>69</formula>
    </cfRule>
    <cfRule type="cellIs" dxfId="82" priority="47" operator="between">
      <formula>70</formula>
      <formula>89</formula>
    </cfRule>
    <cfRule type="cellIs" dxfId="81" priority="48" operator="between">
      <formula>90</formula>
      <formula>100</formula>
    </cfRule>
  </conditionalFormatting>
  <conditionalFormatting sqref="I43">
    <cfRule type="cellIs" dxfId="80" priority="43" operator="between">
      <formula>0</formula>
      <formula>69</formula>
    </cfRule>
    <cfRule type="cellIs" dxfId="79" priority="44" operator="between">
      <formula>70</formula>
      <formula>89</formula>
    </cfRule>
    <cfRule type="cellIs" dxfId="78" priority="45" operator="between">
      <formula>90</formula>
      <formula>100</formula>
    </cfRule>
  </conditionalFormatting>
  <conditionalFormatting sqref="K43">
    <cfRule type="cellIs" dxfId="77" priority="40" operator="between">
      <formula>0</formula>
      <formula>69</formula>
    </cfRule>
    <cfRule type="cellIs" dxfId="76" priority="41" operator="between">
      <formula>70</formula>
      <formula>89</formula>
    </cfRule>
    <cfRule type="cellIs" dxfId="75" priority="42" operator="between">
      <formula>90</formula>
      <formula>100</formula>
    </cfRule>
  </conditionalFormatting>
  <conditionalFormatting sqref="K43">
    <cfRule type="cellIs" dxfId="74" priority="37" operator="between">
      <formula>0</formula>
      <formula>69</formula>
    </cfRule>
    <cfRule type="cellIs" dxfId="73" priority="38" operator="between">
      <formula>70</formula>
      <formula>89</formula>
    </cfRule>
    <cfRule type="cellIs" dxfId="72" priority="39" operator="between">
      <formula>90</formula>
      <formula>100</formula>
    </cfRule>
  </conditionalFormatting>
  <conditionalFormatting sqref="M43">
    <cfRule type="cellIs" dxfId="71" priority="34" operator="between">
      <formula>0</formula>
      <formula>69</formula>
    </cfRule>
    <cfRule type="cellIs" dxfId="70" priority="35" operator="between">
      <formula>70</formula>
      <formula>89</formula>
    </cfRule>
    <cfRule type="cellIs" dxfId="69" priority="36" operator="between">
      <formula>90</formula>
      <formula>100</formula>
    </cfRule>
  </conditionalFormatting>
  <conditionalFormatting sqref="M43">
    <cfRule type="cellIs" dxfId="68" priority="31" operator="between">
      <formula>0</formula>
      <formula>69</formula>
    </cfRule>
    <cfRule type="cellIs" dxfId="67" priority="32" operator="between">
      <formula>70</formula>
      <formula>89</formula>
    </cfRule>
    <cfRule type="cellIs" dxfId="66" priority="33" operator="between">
      <formula>90</formula>
      <formula>100</formula>
    </cfRule>
  </conditionalFormatting>
  <conditionalFormatting sqref="O43">
    <cfRule type="cellIs" dxfId="65" priority="28" operator="between">
      <formula>0</formula>
      <formula>69</formula>
    </cfRule>
    <cfRule type="cellIs" dxfId="64" priority="29" operator="between">
      <formula>70</formula>
      <formula>89</formula>
    </cfRule>
    <cfRule type="cellIs" dxfId="63" priority="30" operator="between">
      <formula>90</formula>
      <formula>100</formula>
    </cfRule>
  </conditionalFormatting>
  <conditionalFormatting sqref="O43">
    <cfRule type="cellIs" dxfId="62" priority="25" operator="between">
      <formula>0</formula>
      <formula>69</formula>
    </cfRule>
    <cfRule type="cellIs" dxfId="61" priority="26" operator="between">
      <formula>70</formula>
      <formula>89</formula>
    </cfRule>
    <cfRule type="cellIs" dxfId="60" priority="27" operator="between">
      <formula>90</formula>
      <formula>100</formula>
    </cfRule>
  </conditionalFormatting>
  <conditionalFormatting sqref="Q43">
    <cfRule type="cellIs" dxfId="59" priority="22" operator="between">
      <formula>0</formula>
      <formula>69</formula>
    </cfRule>
    <cfRule type="cellIs" dxfId="58" priority="23" operator="between">
      <formula>70</formula>
      <formula>89</formula>
    </cfRule>
    <cfRule type="cellIs" dxfId="57" priority="24" operator="between">
      <formula>90</formula>
      <formula>100</formula>
    </cfRule>
  </conditionalFormatting>
  <conditionalFormatting sqref="Q43">
    <cfRule type="cellIs" dxfId="56" priority="19" operator="between">
      <formula>0</formula>
      <formula>69</formula>
    </cfRule>
    <cfRule type="cellIs" dxfId="55" priority="20" operator="between">
      <formula>70</formula>
      <formula>89</formula>
    </cfRule>
    <cfRule type="cellIs" dxfId="54" priority="21" operator="between">
      <formula>90</formula>
      <formula>100</formula>
    </cfRule>
  </conditionalFormatting>
  <conditionalFormatting sqref="S43">
    <cfRule type="cellIs" dxfId="53" priority="16" operator="between">
      <formula>0</formula>
      <formula>69</formula>
    </cfRule>
    <cfRule type="cellIs" dxfId="52" priority="17" operator="between">
      <formula>70</formula>
      <formula>89</formula>
    </cfRule>
    <cfRule type="cellIs" dxfId="51" priority="18" operator="between">
      <formula>90</formula>
      <formula>100</formula>
    </cfRule>
  </conditionalFormatting>
  <conditionalFormatting sqref="S43">
    <cfRule type="cellIs" dxfId="50" priority="13" operator="between">
      <formula>0</formula>
      <formula>69</formula>
    </cfRule>
    <cfRule type="cellIs" dxfId="49" priority="14" operator="between">
      <formula>70</formula>
      <formula>89</formula>
    </cfRule>
    <cfRule type="cellIs" dxfId="48" priority="15" operator="between">
      <formula>90</formula>
      <formula>100</formula>
    </cfRule>
  </conditionalFormatting>
  <conditionalFormatting sqref="U43">
    <cfRule type="cellIs" dxfId="47" priority="10" operator="between">
      <formula>0</formula>
      <formula>69</formula>
    </cfRule>
    <cfRule type="cellIs" dxfId="46" priority="11" operator="between">
      <formula>70</formula>
      <formula>89</formula>
    </cfRule>
    <cfRule type="cellIs" dxfId="45" priority="12" operator="between">
      <formula>90</formula>
      <formula>100</formula>
    </cfRule>
  </conditionalFormatting>
  <conditionalFormatting sqref="U43">
    <cfRule type="cellIs" dxfId="44" priority="7" operator="between">
      <formula>0</formula>
      <formula>69</formula>
    </cfRule>
    <cfRule type="cellIs" dxfId="43" priority="8" operator="between">
      <formula>70</formula>
      <formula>89</formula>
    </cfRule>
    <cfRule type="cellIs" dxfId="42" priority="9" operator="between">
      <formula>90</formula>
      <formula>100</formula>
    </cfRule>
  </conditionalFormatting>
  <conditionalFormatting sqref="W43">
    <cfRule type="cellIs" dxfId="41" priority="4" operator="between">
      <formula>0</formula>
      <formula>69</formula>
    </cfRule>
    <cfRule type="cellIs" dxfId="40" priority="5" operator="between">
      <formula>70</formula>
      <formula>89</formula>
    </cfRule>
    <cfRule type="cellIs" dxfId="39" priority="6" operator="between">
      <formula>90</formula>
      <formula>100</formula>
    </cfRule>
  </conditionalFormatting>
  <conditionalFormatting sqref="W43">
    <cfRule type="cellIs" dxfId="38" priority="1" operator="between">
      <formula>0</formula>
      <formula>69</formula>
    </cfRule>
    <cfRule type="cellIs" dxfId="37" priority="2" operator="between">
      <formula>70</formula>
      <formula>89</formula>
    </cfRule>
    <cfRule type="cellIs" dxfId="36" priority="3" operator="between">
      <formula>90</formula>
      <formula>100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I35" workbookViewId="0">
      <selection activeCell="R51" sqref="R51:S53"/>
    </sheetView>
  </sheetViews>
  <sheetFormatPr defaultRowHeight="15" x14ac:dyDescent="0.25"/>
  <cols>
    <col min="1" max="1" width="17.85546875" customWidth="1"/>
  </cols>
  <sheetData>
    <row r="1" spans="1:23" ht="15.75" thickBot="1" x14ac:dyDescent="0.3">
      <c r="A1" t="s">
        <v>49</v>
      </c>
      <c r="C1" s="30">
        <v>38</v>
      </c>
      <c r="D1" s="30">
        <v>0.5</v>
      </c>
      <c r="F1" s="4">
        <f>'Constructed Response'!X1</f>
        <v>0</v>
      </c>
      <c r="G1" s="30">
        <v>0.5</v>
      </c>
      <c r="M1" s="3"/>
      <c r="N1" s="3"/>
      <c r="O1" s="3"/>
      <c r="P1" s="3"/>
      <c r="R1" s="3"/>
      <c r="S1" s="3"/>
      <c r="T1" s="3"/>
      <c r="U1" s="3"/>
      <c r="V1" s="3"/>
      <c r="W1" s="3"/>
    </row>
    <row r="2" spans="1:23" x14ac:dyDescent="0.25">
      <c r="B2" t="s">
        <v>6</v>
      </c>
      <c r="E2" t="s">
        <v>50</v>
      </c>
      <c r="H2" t="s">
        <v>89</v>
      </c>
      <c r="I2" t="s">
        <v>122</v>
      </c>
      <c r="J2" t="s">
        <v>90</v>
      </c>
      <c r="M2" s="41" t="s">
        <v>123</v>
      </c>
      <c r="N2" s="3"/>
      <c r="O2" s="4"/>
      <c r="P2" s="3" t="s">
        <v>123</v>
      </c>
      <c r="Q2" s="3"/>
      <c r="R2" s="3"/>
      <c r="S2" s="3" t="s">
        <v>122</v>
      </c>
      <c r="T2" s="3"/>
      <c r="U2" s="3"/>
      <c r="V2" s="3"/>
      <c r="W2" s="3"/>
    </row>
    <row r="3" spans="1:23" x14ac:dyDescent="0.25">
      <c r="A3" t="str">
        <f>'MC Analysis'!A3</f>
        <v>Student Name 1</v>
      </c>
      <c r="B3">
        <f>'Multiple Choice'!B45</f>
        <v>0</v>
      </c>
      <c r="C3">
        <f>(B3/$C$1)*100</f>
        <v>0</v>
      </c>
      <c r="E3">
        <f>'Constructed Response'!X3</f>
        <v>0</v>
      </c>
      <c r="F3" t="e">
        <f>(E3/$F$1)*100</f>
        <v>#DIV/0!</v>
      </c>
      <c r="H3" t="e">
        <f t="shared" ref="H3:H20" si="0">(C3*$D$1)+(F3*$G$1)</f>
        <v>#DIV/0!</v>
      </c>
      <c r="I3" s="3" t="e">
        <f>LOOKUP(H3,$S$3:$S$5,$T$3:$T$5)</f>
        <v>#DIV/0!</v>
      </c>
      <c r="J3" s="3" t="e">
        <f>LOOKUP(H3,$P$3:$P$7,$Q$3:$Q$7)</f>
        <v>#DIV/0!</v>
      </c>
      <c r="M3" s="41" t="s">
        <v>115</v>
      </c>
      <c r="N3" s="19">
        <v>5</v>
      </c>
      <c r="O3" s="4"/>
      <c r="P3" s="3">
        <v>0</v>
      </c>
      <c r="Q3" s="13" t="s">
        <v>97</v>
      </c>
      <c r="R3" s="3"/>
      <c r="S3" s="3">
        <v>0</v>
      </c>
      <c r="T3" s="13" t="s">
        <v>120</v>
      </c>
      <c r="U3" s="3"/>
      <c r="V3" s="3"/>
      <c r="W3" s="3"/>
    </row>
    <row r="4" spans="1:23" x14ac:dyDescent="0.25">
      <c r="A4" t="str">
        <f>'MC Analysis'!A4</f>
        <v>Student Name 2</v>
      </c>
      <c r="B4">
        <f>'Multiple Choice'!B46</f>
        <v>0</v>
      </c>
      <c r="C4">
        <f t="shared" ref="C4:C20" si="1">(B4/$C$1)*100</f>
        <v>0</v>
      </c>
      <c r="E4">
        <f>'Constructed Response'!X4</f>
        <v>0</v>
      </c>
      <c r="F4" t="e">
        <f t="shared" ref="F4:F20" si="2">(E4/$F$1)*100</f>
        <v>#DIV/0!</v>
      </c>
      <c r="H4" t="e">
        <f t="shared" si="0"/>
        <v>#DIV/0!</v>
      </c>
      <c r="I4" s="3" t="e">
        <f t="shared" ref="I4:I20" si="3">LOOKUP(H4,$S$3:$S$5,$T$3:$T$5)</f>
        <v>#DIV/0!</v>
      </c>
      <c r="J4" s="3" t="e">
        <f t="shared" ref="J4:J20" si="4">LOOKUP(H4,$P$3:$P$7,$Q$3:$Q$7)</f>
        <v>#DIV/0!</v>
      </c>
      <c r="M4" s="41" t="s">
        <v>116</v>
      </c>
      <c r="N4" s="16">
        <v>4</v>
      </c>
      <c r="O4" s="4"/>
      <c r="P4" s="3">
        <v>69.5</v>
      </c>
      <c r="Q4" s="14" t="s">
        <v>94</v>
      </c>
      <c r="R4" s="3"/>
      <c r="S4" s="3">
        <v>69.5</v>
      </c>
      <c r="T4" s="15" t="s">
        <v>121</v>
      </c>
      <c r="U4" s="3"/>
      <c r="V4" s="3"/>
      <c r="W4" s="3"/>
    </row>
    <row r="5" spans="1:23" x14ac:dyDescent="0.25">
      <c r="A5" t="str">
        <f>'MC Analysis'!A5</f>
        <v>Student Name 3</v>
      </c>
      <c r="B5">
        <f>'Multiple Choice'!B47</f>
        <v>0</v>
      </c>
      <c r="C5">
        <f t="shared" si="1"/>
        <v>0</v>
      </c>
      <c r="E5">
        <f>'Constructed Response'!X5</f>
        <v>0</v>
      </c>
      <c r="F5" t="e">
        <f t="shared" si="2"/>
        <v>#DIV/0!</v>
      </c>
      <c r="H5" t="e">
        <f t="shared" si="0"/>
        <v>#DIV/0!</v>
      </c>
      <c r="I5" s="3" t="e">
        <f t="shared" si="3"/>
        <v>#DIV/0!</v>
      </c>
      <c r="J5" s="3" t="e">
        <f t="shared" si="4"/>
        <v>#DIV/0!</v>
      </c>
      <c r="M5" s="41" t="s">
        <v>117</v>
      </c>
      <c r="N5" s="15">
        <v>3</v>
      </c>
      <c r="O5" s="4"/>
      <c r="P5" s="3">
        <v>74.5</v>
      </c>
      <c r="Q5" s="15" t="s">
        <v>95</v>
      </c>
      <c r="R5" s="3"/>
      <c r="S5" s="3">
        <v>89.5</v>
      </c>
      <c r="T5" s="16" t="s">
        <v>85</v>
      </c>
      <c r="U5" s="3"/>
      <c r="V5" s="3"/>
      <c r="W5" s="3"/>
    </row>
    <row r="6" spans="1:23" x14ac:dyDescent="0.25">
      <c r="A6" t="str">
        <f>'MC Analysis'!A6</f>
        <v>Student Name 4</v>
      </c>
      <c r="B6">
        <f>'Multiple Choice'!B48</f>
        <v>0</v>
      </c>
      <c r="C6">
        <f t="shared" si="1"/>
        <v>0</v>
      </c>
      <c r="E6">
        <f>'Constructed Response'!X6</f>
        <v>0</v>
      </c>
      <c r="F6" t="e">
        <f t="shared" si="2"/>
        <v>#DIV/0!</v>
      </c>
      <c r="H6" t="e">
        <f t="shared" si="0"/>
        <v>#DIV/0!</v>
      </c>
      <c r="I6" s="3" t="e">
        <f t="shared" si="3"/>
        <v>#DIV/0!</v>
      </c>
      <c r="J6" s="3" t="e">
        <f t="shared" si="4"/>
        <v>#DIV/0!</v>
      </c>
      <c r="M6" s="41" t="s">
        <v>118</v>
      </c>
      <c r="N6" s="14">
        <v>2</v>
      </c>
      <c r="O6" s="4"/>
      <c r="P6" s="3">
        <v>79.5</v>
      </c>
      <c r="Q6" s="16" t="s">
        <v>93</v>
      </c>
      <c r="R6" s="3"/>
      <c r="S6" s="3"/>
      <c r="T6" s="3"/>
      <c r="U6" s="3"/>
      <c r="V6" s="3"/>
      <c r="W6" s="3"/>
    </row>
    <row r="7" spans="1:23" x14ac:dyDescent="0.25">
      <c r="A7" t="str">
        <f>'MC Analysis'!A7</f>
        <v>Student Name 5</v>
      </c>
      <c r="B7">
        <f>'Multiple Choice'!B49</f>
        <v>0</v>
      </c>
      <c r="C7">
        <f t="shared" si="1"/>
        <v>0</v>
      </c>
      <c r="E7">
        <f>'Constructed Response'!X7</f>
        <v>0</v>
      </c>
      <c r="F7" t="e">
        <f t="shared" si="2"/>
        <v>#DIV/0!</v>
      </c>
      <c r="H7" t="e">
        <f t="shared" si="0"/>
        <v>#DIV/0!</v>
      </c>
      <c r="I7" s="3" t="e">
        <f t="shared" si="3"/>
        <v>#DIV/0!</v>
      </c>
      <c r="J7" s="3" t="e">
        <f t="shared" si="4"/>
        <v>#DIV/0!</v>
      </c>
      <c r="M7" s="41" t="s">
        <v>119</v>
      </c>
      <c r="N7" s="13">
        <v>1</v>
      </c>
      <c r="O7" s="4"/>
      <c r="P7" s="3">
        <v>89.5</v>
      </c>
      <c r="Q7" s="19" t="s">
        <v>92</v>
      </c>
      <c r="R7" s="3"/>
      <c r="S7" s="3"/>
      <c r="T7" s="3"/>
      <c r="U7" s="3"/>
      <c r="V7" s="3"/>
      <c r="W7" s="3"/>
    </row>
    <row r="8" spans="1:23" x14ac:dyDescent="0.25">
      <c r="A8" t="str">
        <f>'MC Analysis'!A8</f>
        <v>Student Name 6</v>
      </c>
      <c r="B8">
        <f>'Multiple Choice'!B50</f>
        <v>0</v>
      </c>
      <c r="C8">
        <f t="shared" si="1"/>
        <v>0</v>
      </c>
      <c r="E8">
        <f>'Constructed Response'!X8</f>
        <v>0</v>
      </c>
      <c r="F8" t="e">
        <f t="shared" si="2"/>
        <v>#DIV/0!</v>
      </c>
      <c r="H8" t="e">
        <f t="shared" si="0"/>
        <v>#DIV/0!</v>
      </c>
      <c r="I8" s="3" t="e">
        <f t="shared" si="3"/>
        <v>#DIV/0!</v>
      </c>
      <c r="J8" s="3" t="e">
        <f t="shared" si="4"/>
        <v>#DIV/0!</v>
      </c>
      <c r="M8" s="3"/>
      <c r="N8" s="3"/>
      <c r="O8" s="3"/>
      <c r="P8" s="3"/>
      <c r="R8" s="3"/>
      <c r="S8" s="3"/>
      <c r="T8" s="3"/>
      <c r="U8" s="3"/>
      <c r="V8" s="3"/>
      <c r="W8" s="3"/>
    </row>
    <row r="9" spans="1:23" x14ac:dyDescent="0.25">
      <c r="A9" t="str">
        <f>'MC Analysis'!A9</f>
        <v>Student Name 7</v>
      </c>
      <c r="B9">
        <f>'Multiple Choice'!B51</f>
        <v>0</v>
      </c>
      <c r="C9">
        <f t="shared" si="1"/>
        <v>0</v>
      </c>
      <c r="E9">
        <f>'Constructed Response'!X9</f>
        <v>0</v>
      </c>
      <c r="F9" t="e">
        <f t="shared" si="2"/>
        <v>#DIV/0!</v>
      </c>
      <c r="H9" t="e">
        <f t="shared" si="0"/>
        <v>#DIV/0!</v>
      </c>
      <c r="I9" s="3" t="e">
        <f t="shared" si="3"/>
        <v>#DIV/0!</v>
      </c>
      <c r="J9" s="3" t="e">
        <f t="shared" si="4"/>
        <v>#DIV/0!</v>
      </c>
      <c r="M9" s="41"/>
      <c r="N9" s="3"/>
      <c r="O9" s="3"/>
      <c r="P9" s="3"/>
      <c r="R9" s="3"/>
      <c r="S9" s="3"/>
      <c r="T9" s="3"/>
      <c r="U9" s="3"/>
      <c r="V9" s="3"/>
      <c r="W9" s="3"/>
    </row>
    <row r="10" spans="1:23" x14ac:dyDescent="0.25">
      <c r="A10" t="str">
        <f>'MC Analysis'!A10</f>
        <v>Student Name 8</v>
      </c>
      <c r="B10">
        <f>'Multiple Choice'!B52</f>
        <v>0</v>
      </c>
      <c r="C10">
        <f t="shared" si="1"/>
        <v>0</v>
      </c>
      <c r="E10">
        <f>'Constructed Response'!X10</f>
        <v>0</v>
      </c>
      <c r="F10" t="e">
        <f t="shared" si="2"/>
        <v>#DIV/0!</v>
      </c>
      <c r="H10" t="e">
        <f t="shared" si="0"/>
        <v>#DIV/0!</v>
      </c>
      <c r="I10" s="3" t="e">
        <f t="shared" si="3"/>
        <v>#DIV/0!</v>
      </c>
      <c r="J10" s="3" t="e">
        <f t="shared" si="4"/>
        <v>#DIV/0!</v>
      </c>
      <c r="M10" s="41"/>
      <c r="N10" s="3"/>
      <c r="O10" s="3"/>
      <c r="P10" s="3"/>
      <c r="R10" s="3"/>
      <c r="S10" s="3"/>
      <c r="T10" s="3"/>
      <c r="U10" s="3"/>
      <c r="V10" s="3"/>
      <c r="W10" s="3"/>
    </row>
    <row r="11" spans="1:23" x14ac:dyDescent="0.25">
      <c r="A11" t="str">
        <f>'MC Analysis'!A11</f>
        <v>Student Name 9</v>
      </c>
      <c r="B11">
        <f>'Multiple Choice'!B53</f>
        <v>0</v>
      </c>
      <c r="C11">
        <f t="shared" si="1"/>
        <v>0</v>
      </c>
      <c r="E11">
        <f>'Constructed Response'!X11</f>
        <v>0</v>
      </c>
      <c r="F11" t="e">
        <f t="shared" si="2"/>
        <v>#DIV/0!</v>
      </c>
      <c r="H11" t="e">
        <f t="shared" si="0"/>
        <v>#DIV/0!</v>
      </c>
      <c r="I11" s="3" t="e">
        <f t="shared" si="3"/>
        <v>#DIV/0!</v>
      </c>
      <c r="J11" s="3" t="e">
        <f t="shared" si="4"/>
        <v>#DIV/0!</v>
      </c>
      <c r="M11" s="41"/>
      <c r="N11" s="3"/>
      <c r="O11" s="3"/>
      <c r="P11" s="3"/>
      <c r="R11" s="3"/>
      <c r="S11" s="3"/>
      <c r="T11" s="3"/>
      <c r="U11" s="3"/>
      <c r="V11" s="3"/>
      <c r="W11" s="3"/>
    </row>
    <row r="12" spans="1:23" x14ac:dyDescent="0.25">
      <c r="A12" t="str">
        <f>'MC Analysis'!A12</f>
        <v>Student Name 10</v>
      </c>
      <c r="B12">
        <f>'Multiple Choice'!B54</f>
        <v>0</v>
      </c>
      <c r="C12">
        <f t="shared" si="1"/>
        <v>0</v>
      </c>
      <c r="E12">
        <f>'Constructed Response'!X12</f>
        <v>0</v>
      </c>
      <c r="F12" t="e">
        <f t="shared" si="2"/>
        <v>#DIV/0!</v>
      </c>
      <c r="H12" t="e">
        <f t="shared" si="0"/>
        <v>#DIV/0!</v>
      </c>
      <c r="I12" s="3" t="e">
        <f t="shared" si="3"/>
        <v>#DIV/0!</v>
      </c>
      <c r="J12" s="3" t="e">
        <f t="shared" si="4"/>
        <v>#DIV/0!</v>
      </c>
      <c r="M12" s="41"/>
      <c r="N12" s="3"/>
      <c r="O12" s="3"/>
      <c r="P12" s="3"/>
      <c r="R12" s="3"/>
      <c r="S12" s="3"/>
      <c r="T12" s="3"/>
      <c r="U12" s="3"/>
      <c r="V12" s="3"/>
      <c r="W12" s="3"/>
    </row>
    <row r="13" spans="1:23" x14ac:dyDescent="0.25">
      <c r="A13" t="str">
        <f>'MC Analysis'!A13</f>
        <v>Student Name 11</v>
      </c>
      <c r="B13">
        <f>'Multiple Choice'!B55</f>
        <v>0</v>
      </c>
      <c r="C13">
        <f t="shared" si="1"/>
        <v>0</v>
      </c>
      <c r="E13">
        <f>'Constructed Response'!X13</f>
        <v>0</v>
      </c>
      <c r="F13" t="e">
        <f t="shared" si="2"/>
        <v>#DIV/0!</v>
      </c>
      <c r="H13" t="e">
        <f t="shared" si="0"/>
        <v>#DIV/0!</v>
      </c>
      <c r="I13" s="3" t="e">
        <f t="shared" si="3"/>
        <v>#DIV/0!</v>
      </c>
      <c r="J13" s="3" t="e">
        <f t="shared" si="4"/>
        <v>#DIV/0!</v>
      </c>
      <c r="M13" s="41"/>
      <c r="N13" s="3"/>
      <c r="O13" s="3"/>
      <c r="P13" s="3"/>
      <c r="R13" s="3"/>
      <c r="S13" s="3"/>
      <c r="T13" s="3"/>
      <c r="U13" s="3"/>
      <c r="V13" s="3"/>
      <c r="W13" s="3"/>
    </row>
    <row r="14" spans="1:23" x14ac:dyDescent="0.25">
      <c r="A14" t="str">
        <f>'MC Analysis'!A14</f>
        <v>Student Name 12</v>
      </c>
      <c r="B14">
        <f>'Multiple Choice'!B56</f>
        <v>0</v>
      </c>
      <c r="C14">
        <f t="shared" si="1"/>
        <v>0</v>
      </c>
      <c r="E14">
        <f>'Constructed Response'!X14</f>
        <v>0</v>
      </c>
      <c r="F14" t="e">
        <f t="shared" si="2"/>
        <v>#DIV/0!</v>
      </c>
      <c r="H14" t="e">
        <f t="shared" si="0"/>
        <v>#DIV/0!</v>
      </c>
      <c r="I14" s="3" t="e">
        <f t="shared" si="3"/>
        <v>#DIV/0!</v>
      </c>
      <c r="J14" s="3" t="e">
        <f t="shared" si="4"/>
        <v>#DIV/0!</v>
      </c>
      <c r="M14" s="41" t="s">
        <v>123</v>
      </c>
      <c r="N14" s="3"/>
      <c r="O14" s="3"/>
      <c r="P14" s="3"/>
      <c r="Q14" t="s">
        <v>122</v>
      </c>
      <c r="R14" s="3"/>
      <c r="S14" s="3"/>
      <c r="T14" s="3"/>
      <c r="U14" s="3"/>
      <c r="V14" s="3"/>
      <c r="W14" s="3"/>
    </row>
    <row r="15" spans="1:23" x14ac:dyDescent="0.25">
      <c r="A15" t="str">
        <f>'MC Analysis'!A15</f>
        <v>Student Name 13</v>
      </c>
      <c r="B15">
        <f>'Multiple Choice'!B57</f>
        <v>0</v>
      </c>
      <c r="C15">
        <f t="shared" si="1"/>
        <v>0</v>
      </c>
      <c r="E15">
        <f>'Constructed Response'!X15</f>
        <v>0</v>
      </c>
      <c r="F15" t="e">
        <f t="shared" si="2"/>
        <v>#DIV/0!</v>
      </c>
      <c r="H15" t="e">
        <f t="shared" si="0"/>
        <v>#DIV/0!</v>
      </c>
      <c r="I15" s="3" t="e">
        <f t="shared" si="3"/>
        <v>#DIV/0!</v>
      </c>
      <c r="J15" s="3" t="e">
        <f t="shared" si="4"/>
        <v>#DIV/0!</v>
      </c>
      <c r="L15">
        <f>COUNTIF(J3:J20,$Q$7)</f>
        <v>0</v>
      </c>
      <c r="M15" s="19" t="s">
        <v>92</v>
      </c>
      <c r="N15" t="e">
        <f>(L15/$L$20)*100</f>
        <v>#DIV/0!</v>
      </c>
      <c r="P15" s="3"/>
      <c r="Q15">
        <f>COUNTIF(I3:I20,$R$15)</f>
        <v>0</v>
      </c>
      <c r="R15" s="19" t="s">
        <v>85</v>
      </c>
      <c r="S15" t="e">
        <f>(Q15/$Q$18)*100</f>
        <v>#DIV/0!</v>
      </c>
      <c r="U15" s="3"/>
      <c r="V15" s="3"/>
      <c r="W15" s="3"/>
    </row>
    <row r="16" spans="1:23" x14ac:dyDescent="0.25">
      <c r="A16" t="str">
        <f>'MC Analysis'!A16</f>
        <v>Student Name 14</v>
      </c>
      <c r="B16">
        <f>'Multiple Choice'!B58</f>
        <v>0</v>
      </c>
      <c r="C16">
        <f t="shared" si="1"/>
        <v>0</v>
      </c>
      <c r="E16">
        <f>'Constructed Response'!X16</f>
        <v>0</v>
      </c>
      <c r="F16" t="e">
        <f t="shared" si="2"/>
        <v>#DIV/0!</v>
      </c>
      <c r="H16" t="e">
        <f t="shared" si="0"/>
        <v>#DIV/0!</v>
      </c>
      <c r="I16" s="3" t="e">
        <f t="shared" si="3"/>
        <v>#DIV/0!</v>
      </c>
      <c r="J16" s="3" t="e">
        <f t="shared" si="4"/>
        <v>#DIV/0!</v>
      </c>
      <c r="L16">
        <f>COUNTIF(J3:J20,$Q$6)</f>
        <v>0</v>
      </c>
      <c r="M16" s="16" t="s">
        <v>93</v>
      </c>
      <c r="N16" t="e">
        <f>(L16/$L$20)*100</f>
        <v>#DIV/0!</v>
      </c>
      <c r="P16" s="3"/>
      <c r="Q16">
        <f>COUNTIF(I3:I20,$R$16)</f>
        <v>0</v>
      </c>
      <c r="R16" s="15" t="s">
        <v>121</v>
      </c>
      <c r="S16" t="e">
        <f t="shared" ref="S16:S17" si="5">(Q16/$Q$18)*100</f>
        <v>#DIV/0!</v>
      </c>
      <c r="T16" t="e">
        <f>SUM(S15:S16)</f>
        <v>#DIV/0!</v>
      </c>
      <c r="U16" s="3"/>
      <c r="V16" s="3"/>
      <c r="W16" s="3"/>
    </row>
    <row r="17" spans="1:23" x14ac:dyDescent="0.25">
      <c r="A17" t="str">
        <f>'MC Analysis'!A17</f>
        <v>Student Name 15</v>
      </c>
      <c r="B17">
        <f>'Multiple Choice'!B59</f>
        <v>0</v>
      </c>
      <c r="C17">
        <f t="shared" si="1"/>
        <v>0</v>
      </c>
      <c r="E17">
        <f>'Constructed Response'!X17</f>
        <v>0</v>
      </c>
      <c r="F17" t="e">
        <f t="shared" si="2"/>
        <v>#DIV/0!</v>
      </c>
      <c r="H17" t="e">
        <f t="shared" si="0"/>
        <v>#DIV/0!</v>
      </c>
      <c r="I17" s="3" t="e">
        <f t="shared" si="3"/>
        <v>#DIV/0!</v>
      </c>
      <c r="J17" s="3" t="e">
        <f t="shared" si="4"/>
        <v>#DIV/0!</v>
      </c>
      <c r="L17">
        <f>COUNTIF(J3:J20,$Q$5)</f>
        <v>0</v>
      </c>
      <c r="M17" s="15" t="s">
        <v>95</v>
      </c>
      <c r="N17" t="e">
        <f>(L17/$L$20)*100</f>
        <v>#DIV/0!</v>
      </c>
      <c r="O17" t="e">
        <f>SUM(N15:N17)</f>
        <v>#DIV/0!</v>
      </c>
      <c r="P17" s="3"/>
      <c r="Q17">
        <f>COUNTIF(I3:I20,$R$17)</f>
        <v>0</v>
      </c>
      <c r="R17" s="13" t="s">
        <v>120</v>
      </c>
      <c r="S17" t="e">
        <f t="shared" si="5"/>
        <v>#DIV/0!</v>
      </c>
      <c r="U17" s="3"/>
      <c r="V17" s="3"/>
      <c r="W17" s="3"/>
    </row>
    <row r="18" spans="1:23" x14ac:dyDescent="0.25">
      <c r="A18" t="str">
        <f>'MC Analysis'!A18</f>
        <v>Student Name 16</v>
      </c>
      <c r="B18">
        <f>'Multiple Choice'!B60</f>
        <v>0</v>
      </c>
      <c r="C18">
        <f t="shared" si="1"/>
        <v>0</v>
      </c>
      <c r="E18">
        <f>'Constructed Response'!X18</f>
        <v>0</v>
      </c>
      <c r="F18" t="e">
        <f t="shared" si="2"/>
        <v>#DIV/0!</v>
      </c>
      <c r="H18" t="e">
        <f t="shared" si="0"/>
        <v>#DIV/0!</v>
      </c>
      <c r="I18" s="3" t="e">
        <f t="shared" si="3"/>
        <v>#DIV/0!</v>
      </c>
      <c r="J18" s="3" t="e">
        <f t="shared" si="4"/>
        <v>#DIV/0!</v>
      </c>
      <c r="L18">
        <f>COUNTIF(J3:J20,$Q$4)</f>
        <v>0</v>
      </c>
      <c r="M18" s="14" t="s">
        <v>94</v>
      </c>
      <c r="N18" t="e">
        <f>(L18/$L$20)*100</f>
        <v>#DIV/0!</v>
      </c>
      <c r="P18" s="3"/>
      <c r="Q18">
        <f>SUM(Q15:Q17)</f>
        <v>0</v>
      </c>
      <c r="U18" s="3"/>
      <c r="V18" s="3"/>
      <c r="W18" s="3"/>
    </row>
    <row r="19" spans="1:23" x14ac:dyDescent="0.25">
      <c r="A19" t="str">
        <f>'MC Analysis'!A19</f>
        <v>Student Name 17</v>
      </c>
      <c r="B19">
        <f>'Multiple Choice'!B61</f>
        <v>0</v>
      </c>
      <c r="C19">
        <f t="shared" si="1"/>
        <v>0</v>
      </c>
      <c r="E19">
        <f>'Constructed Response'!X19</f>
        <v>0</v>
      </c>
      <c r="F19" t="e">
        <f t="shared" si="2"/>
        <v>#DIV/0!</v>
      </c>
      <c r="H19" t="e">
        <f t="shared" si="0"/>
        <v>#DIV/0!</v>
      </c>
      <c r="I19" s="3" t="e">
        <f t="shared" si="3"/>
        <v>#DIV/0!</v>
      </c>
      <c r="J19" s="3" t="e">
        <f t="shared" si="4"/>
        <v>#DIV/0!</v>
      </c>
      <c r="L19">
        <f>COUNTIF(J3:J20,$Q$3)</f>
        <v>0</v>
      </c>
      <c r="M19" s="13" t="s">
        <v>97</v>
      </c>
      <c r="N19" t="e">
        <f>(L19/$L$20)*100</f>
        <v>#DIV/0!</v>
      </c>
      <c r="P19" s="3"/>
      <c r="R19" s="3"/>
      <c r="S19" s="3"/>
      <c r="T19" s="3"/>
      <c r="U19" s="3"/>
      <c r="V19" s="3"/>
      <c r="W19" s="3"/>
    </row>
    <row r="20" spans="1:23" x14ac:dyDescent="0.25">
      <c r="A20" t="str">
        <f>'MC Analysis'!A20</f>
        <v>Student Name 18</v>
      </c>
      <c r="B20">
        <f>'Multiple Choice'!B62</f>
        <v>0</v>
      </c>
      <c r="C20">
        <f t="shared" si="1"/>
        <v>0</v>
      </c>
      <c r="E20">
        <f>'Constructed Response'!X20</f>
        <v>0</v>
      </c>
      <c r="F20" t="e">
        <f t="shared" si="2"/>
        <v>#DIV/0!</v>
      </c>
      <c r="H20" t="e">
        <f t="shared" si="0"/>
        <v>#DIV/0!</v>
      </c>
      <c r="I20" s="3" t="e">
        <f t="shared" si="3"/>
        <v>#DIV/0!</v>
      </c>
      <c r="J20" s="3" t="e">
        <f t="shared" si="4"/>
        <v>#DIV/0!</v>
      </c>
      <c r="L20" s="3">
        <f>SUM(L15:L19)</f>
        <v>0</v>
      </c>
      <c r="P20" s="3"/>
      <c r="R20" s="3"/>
      <c r="S20" s="3"/>
      <c r="T20" s="3"/>
      <c r="U20" s="3"/>
      <c r="V20" s="3"/>
      <c r="W20" s="3"/>
    </row>
    <row r="21" spans="1:23" x14ac:dyDescent="0.25">
      <c r="M21" s="3"/>
      <c r="N21" s="3"/>
      <c r="O21" s="3"/>
      <c r="P21" s="3"/>
      <c r="R21" s="3"/>
      <c r="S21" s="3"/>
      <c r="T21" s="3"/>
      <c r="U21" s="3"/>
      <c r="V21" s="3"/>
      <c r="W21" s="3"/>
    </row>
    <row r="22" spans="1:23" x14ac:dyDescent="0.25">
      <c r="N22" s="3"/>
      <c r="O22" s="3"/>
      <c r="P22" s="3"/>
      <c r="R22" s="3"/>
      <c r="S22" s="3"/>
      <c r="T22" s="3"/>
      <c r="U22" s="3"/>
      <c r="V22" s="3"/>
      <c r="W22" s="3"/>
    </row>
    <row r="23" spans="1:23" x14ac:dyDescent="0.25">
      <c r="N23" s="3"/>
      <c r="O23" s="3"/>
      <c r="P23" s="3"/>
      <c r="R23" s="3"/>
      <c r="S23" s="3"/>
      <c r="T23" s="3"/>
      <c r="U23" s="3"/>
      <c r="V23" s="3"/>
      <c r="W23" s="3"/>
    </row>
    <row r="24" spans="1:23" x14ac:dyDescent="0.25">
      <c r="N24" s="3"/>
      <c r="O24" s="3"/>
      <c r="P24" s="3"/>
      <c r="R24" s="3"/>
      <c r="S24" s="3"/>
      <c r="T24" s="3"/>
      <c r="U24" s="3"/>
      <c r="V24" s="3"/>
      <c r="W24" s="3"/>
    </row>
    <row r="25" spans="1:23" x14ac:dyDescent="0.25">
      <c r="N25" s="3"/>
      <c r="O25" s="3"/>
      <c r="P25" s="3"/>
      <c r="R25" s="3"/>
      <c r="S25" s="3"/>
      <c r="T25" s="3"/>
      <c r="U25" s="3"/>
      <c r="V25" s="3"/>
      <c r="W25" s="3"/>
    </row>
    <row r="26" spans="1:23" x14ac:dyDescent="0.25">
      <c r="N26" s="3"/>
      <c r="O26" s="3"/>
      <c r="P26" s="3"/>
      <c r="R26" s="3"/>
      <c r="S26" s="3"/>
      <c r="T26" s="3"/>
      <c r="U26" s="3"/>
      <c r="V26" s="3"/>
      <c r="W26" s="3"/>
    </row>
    <row r="27" spans="1:23" x14ac:dyDescent="0.25">
      <c r="N27" s="3"/>
      <c r="O27" s="3"/>
      <c r="P27" s="3"/>
      <c r="R27" s="3"/>
      <c r="S27" s="3"/>
      <c r="T27" s="3"/>
      <c r="U27" s="3"/>
      <c r="V27" s="3"/>
      <c r="W27" s="3"/>
    </row>
    <row r="28" spans="1:23" x14ac:dyDescent="0.25">
      <c r="H28" t="s">
        <v>89</v>
      </c>
      <c r="I28" t="s">
        <v>122</v>
      </c>
      <c r="J28" t="s">
        <v>90</v>
      </c>
      <c r="N28" s="3"/>
      <c r="O28" s="3"/>
      <c r="P28" s="3"/>
      <c r="R28" s="3"/>
      <c r="S28" s="3"/>
      <c r="T28" s="3"/>
      <c r="U28" s="3"/>
      <c r="V28" s="3"/>
      <c r="W28" s="3"/>
    </row>
    <row r="29" spans="1:23" x14ac:dyDescent="0.25">
      <c r="A29" t="str">
        <f>'MC Analysis'!A24</f>
        <v>Student Name 19</v>
      </c>
      <c r="B29">
        <f>'Multiple Choice'!Y45</f>
        <v>0</v>
      </c>
      <c r="C29">
        <f t="shared" ref="C29:C46" si="6">(B29/$C$1)*100</f>
        <v>0</v>
      </c>
      <c r="E29">
        <f>'Constructed Response'!X25</f>
        <v>0</v>
      </c>
      <c r="F29" t="e">
        <f t="shared" ref="F29:F46" si="7">(E29/$F$1)*100</f>
        <v>#DIV/0!</v>
      </c>
      <c r="H29" t="e">
        <f t="shared" ref="H29:H46" si="8">(C29*$D$1)+(F29*$G$1)</f>
        <v>#DIV/0!</v>
      </c>
      <c r="I29" s="3" t="e">
        <f t="shared" ref="I29:I46" si="9">LOOKUP(H29,$S$3:$S$5,$T$3:$T$5)</f>
        <v>#DIV/0!</v>
      </c>
      <c r="J29" s="3" t="e">
        <f t="shared" ref="J29:J46" si="10">LOOKUP(H29,$P$3:$P$7,$Q$3:$Q$7)</f>
        <v>#DIV/0!</v>
      </c>
      <c r="M29" s="3"/>
      <c r="N29" s="3"/>
      <c r="O29" s="3"/>
      <c r="P29" s="3"/>
      <c r="R29" s="3"/>
      <c r="S29" s="3"/>
      <c r="T29" s="3"/>
      <c r="U29" s="3"/>
      <c r="V29" s="3"/>
      <c r="W29" s="3"/>
    </row>
    <row r="30" spans="1:23" x14ac:dyDescent="0.25">
      <c r="A30" t="str">
        <f>'MC Analysis'!A25</f>
        <v>Student Name 20</v>
      </c>
      <c r="B30">
        <f>'Multiple Choice'!Y46</f>
        <v>0</v>
      </c>
      <c r="C30">
        <f t="shared" si="6"/>
        <v>0</v>
      </c>
      <c r="E30">
        <f>'Constructed Response'!X26</f>
        <v>0</v>
      </c>
      <c r="F30" t="e">
        <f t="shared" si="7"/>
        <v>#DIV/0!</v>
      </c>
      <c r="H30" t="e">
        <f t="shared" si="8"/>
        <v>#DIV/0!</v>
      </c>
      <c r="I30" s="3" t="e">
        <f t="shared" si="9"/>
        <v>#DIV/0!</v>
      </c>
      <c r="J30" s="3" t="e">
        <f t="shared" si="10"/>
        <v>#DIV/0!</v>
      </c>
      <c r="M30" s="3"/>
      <c r="N30" s="3"/>
      <c r="O30" s="3"/>
      <c r="P30" s="3"/>
      <c r="R30" s="3"/>
      <c r="S30" s="3"/>
      <c r="T30" s="3"/>
      <c r="U30" s="3"/>
      <c r="V30" s="3"/>
      <c r="W30" s="3"/>
    </row>
    <row r="31" spans="1:23" x14ac:dyDescent="0.25">
      <c r="A31" t="str">
        <f>'MC Analysis'!A26</f>
        <v>Student Name 21</v>
      </c>
      <c r="B31">
        <f>'Multiple Choice'!Y47</f>
        <v>0</v>
      </c>
      <c r="C31">
        <f t="shared" si="6"/>
        <v>0</v>
      </c>
      <c r="E31">
        <f>'Constructed Response'!X27</f>
        <v>0</v>
      </c>
      <c r="F31" t="e">
        <f t="shared" si="7"/>
        <v>#DIV/0!</v>
      </c>
      <c r="H31" t="e">
        <f t="shared" si="8"/>
        <v>#DIV/0!</v>
      </c>
      <c r="I31" s="3" t="e">
        <f t="shared" si="9"/>
        <v>#DIV/0!</v>
      </c>
      <c r="J31" s="3" t="e">
        <f t="shared" si="10"/>
        <v>#DIV/0!</v>
      </c>
      <c r="M31" s="3"/>
      <c r="N31" s="3"/>
      <c r="O31" s="3"/>
      <c r="P31" s="3"/>
      <c r="R31" s="3"/>
      <c r="S31" s="3"/>
      <c r="T31" s="3"/>
      <c r="U31" s="3"/>
      <c r="V31" s="3"/>
      <c r="W31" s="3"/>
    </row>
    <row r="32" spans="1:23" x14ac:dyDescent="0.25">
      <c r="A32" t="str">
        <f>'MC Analysis'!A27</f>
        <v>Student Name 22</v>
      </c>
      <c r="B32">
        <f>'Multiple Choice'!Y48</f>
        <v>0</v>
      </c>
      <c r="C32">
        <f t="shared" si="6"/>
        <v>0</v>
      </c>
      <c r="E32">
        <f>'Constructed Response'!X28</f>
        <v>0</v>
      </c>
      <c r="F32" t="e">
        <f t="shared" si="7"/>
        <v>#DIV/0!</v>
      </c>
      <c r="H32" t="e">
        <f t="shared" si="8"/>
        <v>#DIV/0!</v>
      </c>
      <c r="I32" s="3" t="e">
        <f t="shared" si="9"/>
        <v>#DIV/0!</v>
      </c>
      <c r="J32" s="3" t="e">
        <f t="shared" si="10"/>
        <v>#DIV/0!</v>
      </c>
      <c r="M32" s="3"/>
      <c r="N32" s="3"/>
      <c r="O32" s="3"/>
      <c r="P32" s="3"/>
      <c r="R32" s="3"/>
      <c r="S32" s="3"/>
      <c r="T32" s="3"/>
      <c r="U32" s="3"/>
      <c r="V32" s="3"/>
      <c r="W32" s="3"/>
    </row>
    <row r="33" spans="1:23" x14ac:dyDescent="0.25">
      <c r="A33" t="str">
        <f>'MC Analysis'!A28</f>
        <v>Student Name 23</v>
      </c>
      <c r="B33">
        <f>'Multiple Choice'!Y49</f>
        <v>0</v>
      </c>
      <c r="C33">
        <f t="shared" si="6"/>
        <v>0</v>
      </c>
      <c r="E33">
        <f>'Constructed Response'!X29</f>
        <v>0</v>
      </c>
      <c r="F33" t="e">
        <f t="shared" si="7"/>
        <v>#DIV/0!</v>
      </c>
      <c r="H33" t="e">
        <f t="shared" si="8"/>
        <v>#DIV/0!</v>
      </c>
      <c r="I33" s="3" t="e">
        <f t="shared" si="9"/>
        <v>#DIV/0!</v>
      </c>
      <c r="J33" s="3" t="e">
        <f t="shared" si="10"/>
        <v>#DIV/0!</v>
      </c>
      <c r="M33" s="3"/>
      <c r="N33" s="3"/>
      <c r="O33" s="3"/>
      <c r="P33" s="3"/>
      <c r="R33" s="3"/>
      <c r="S33" s="3"/>
      <c r="T33" s="3"/>
      <c r="U33" s="3"/>
      <c r="V33" s="3"/>
      <c r="W33" s="3"/>
    </row>
    <row r="34" spans="1:23" x14ac:dyDescent="0.25">
      <c r="A34" t="str">
        <f>'MC Analysis'!A29</f>
        <v>Student Name 24</v>
      </c>
      <c r="B34">
        <f>'Multiple Choice'!Y50</f>
        <v>0</v>
      </c>
      <c r="C34">
        <f t="shared" si="6"/>
        <v>0</v>
      </c>
      <c r="E34">
        <f>'Constructed Response'!X30</f>
        <v>0</v>
      </c>
      <c r="F34" t="e">
        <f t="shared" si="7"/>
        <v>#DIV/0!</v>
      </c>
      <c r="H34" t="e">
        <f t="shared" si="8"/>
        <v>#DIV/0!</v>
      </c>
      <c r="I34" s="3" t="e">
        <f t="shared" si="9"/>
        <v>#DIV/0!</v>
      </c>
      <c r="J34" s="3" t="e">
        <f t="shared" si="10"/>
        <v>#DIV/0!</v>
      </c>
      <c r="M34" s="3"/>
      <c r="N34" s="3"/>
      <c r="O34" s="3"/>
      <c r="P34" s="3"/>
      <c r="R34" s="3"/>
      <c r="S34" s="3"/>
      <c r="T34" s="3"/>
      <c r="U34" s="3"/>
      <c r="V34" s="3"/>
      <c r="W34" s="3"/>
    </row>
    <row r="35" spans="1:23" x14ac:dyDescent="0.25">
      <c r="A35" t="str">
        <f>'MC Analysis'!A30</f>
        <v>Student Name 25</v>
      </c>
      <c r="B35">
        <f>'Multiple Choice'!Y51</f>
        <v>0</v>
      </c>
      <c r="C35">
        <f t="shared" si="6"/>
        <v>0</v>
      </c>
      <c r="E35">
        <f>'Constructed Response'!X31</f>
        <v>0</v>
      </c>
      <c r="F35" t="e">
        <f t="shared" si="7"/>
        <v>#DIV/0!</v>
      </c>
      <c r="H35" t="e">
        <f t="shared" si="8"/>
        <v>#DIV/0!</v>
      </c>
      <c r="I35" s="3" t="e">
        <f t="shared" si="9"/>
        <v>#DIV/0!</v>
      </c>
      <c r="J35" s="3" t="e">
        <f t="shared" si="10"/>
        <v>#DIV/0!</v>
      </c>
      <c r="M35" s="3"/>
      <c r="N35" s="3"/>
      <c r="O35" s="3"/>
      <c r="P35" s="3"/>
      <c r="R35" s="3"/>
      <c r="S35" s="3"/>
      <c r="T35" s="3"/>
      <c r="U35" s="3"/>
      <c r="V35" s="3"/>
      <c r="W35" s="3"/>
    </row>
    <row r="36" spans="1:23" x14ac:dyDescent="0.25">
      <c r="A36" t="str">
        <f>'MC Analysis'!A31</f>
        <v>Student Name 26</v>
      </c>
      <c r="B36">
        <f>'Multiple Choice'!Y52</f>
        <v>0</v>
      </c>
      <c r="C36">
        <f t="shared" si="6"/>
        <v>0</v>
      </c>
      <c r="E36">
        <f>'Constructed Response'!X32</f>
        <v>0</v>
      </c>
      <c r="F36" t="e">
        <f t="shared" si="7"/>
        <v>#DIV/0!</v>
      </c>
      <c r="H36" t="e">
        <f t="shared" si="8"/>
        <v>#DIV/0!</v>
      </c>
      <c r="I36" s="3" t="e">
        <f t="shared" si="9"/>
        <v>#DIV/0!</v>
      </c>
      <c r="J36" s="3" t="e">
        <f t="shared" si="10"/>
        <v>#DIV/0!</v>
      </c>
      <c r="M36" s="3"/>
      <c r="N36" s="3"/>
      <c r="O36" s="3"/>
      <c r="P36" s="3"/>
      <c r="R36" s="3"/>
      <c r="S36" s="3"/>
      <c r="T36" s="3"/>
      <c r="U36" s="3"/>
      <c r="V36" s="3"/>
      <c r="W36" s="3"/>
    </row>
    <row r="37" spans="1:23" x14ac:dyDescent="0.25">
      <c r="A37" t="str">
        <f>'MC Analysis'!A32</f>
        <v>Student Name 27</v>
      </c>
      <c r="B37">
        <f>'Multiple Choice'!Y53</f>
        <v>0</v>
      </c>
      <c r="C37">
        <f t="shared" si="6"/>
        <v>0</v>
      </c>
      <c r="E37">
        <f>'Constructed Response'!X33</f>
        <v>0</v>
      </c>
      <c r="F37" t="e">
        <f t="shared" si="7"/>
        <v>#DIV/0!</v>
      </c>
      <c r="H37" t="e">
        <f t="shared" si="8"/>
        <v>#DIV/0!</v>
      </c>
      <c r="I37" s="3" t="e">
        <f t="shared" si="9"/>
        <v>#DIV/0!</v>
      </c>
      <c r="J37" s="3" t="e">
        <f t="shared" si="10"/>
        <v>#DIV/0!</v>
      </c>
      <c r="M37" s="3"/>
      <c r="N37" s="3"/>
      <c r="O37" s="3"/>
      <c r="P37" s="3"/>
      <c r="R37" s="3"/>
      <c r="S37" s="3"/>
      <c r="T37" s="3"/>
      <c r="U37" s="3"/>
      <c r="V37" s="3"/>
      <c r="W37" s="3"/>
    </row>
    <row r="38" spans="1:23" x14ac:dyDescent="0.25">
      <c r="A38" t="str">
        <f>'MC Analysis'!A33</f>
        <v>Student Name 28</v>
      </c>
      <c r="B38">
        <f>'Multiple Choice'!Y54</f>
        <v>0</v>
      </c>
      <c r="C38">
        <f t="shared" si="6"/>
        <v>0</v>
      </c>
      <c r="E38">
        <f>'Constructed Response'!X34</f>
        <v>0</v>
      </c>
      <c r="F38" t="e">
        <f t="shared" si="7"/>
        <v>#DIV/0!</v>
      </c>
      <c r="H38" t="e">
        <f t="shared" si="8"/>
        <v>#DIV/0!</v>
      </c>
      <c r="I38" s="3" t="e">
        <f t="shared" si="9"/>
        <v>#DIV/0!</v>
      </c>
      <c r="J38" s="3" t="e">
        <f t="shared" si="10"/>
        <v>#DIV/0!</v>
      </c>
      <c r="M38" s="3"/>
      <c r="N38" s="3"/>
      <c r="O38" s="3"/>
      <c r="P38" s="3"/>
      <c r="R38" s="3"/>
      <c r="S38" s="3"/>
      <c r="T38" s="3"/>
      <c r="U38" s="3"/>
      <c r="V38" s="3"/>
      <c r="W38" s="3"/>
    </row>
    <row r="39" spans="1:23" x14ac:dyDescent="0.25">
      <c r="A39" t="str">
        <f>'MC Analysis'!A34</f>
        <v>Student Name 29</v>
      </c>
      <c r="B39">
        <f>'Multiple Choice'!Y55</f>
        <v>0</v>
      </c>
      <c r="C39">
        <f t="shared" si="6"/>
        <v>0</v>
      </c>
      <c r="E39">
        <f>'Constructed Response'!X35</f>
        <v>0</v>
      </c>
      <c r="F39" t="e">
        <f t="shared" si="7"/>
        <v>#DIV/0!</v>
      </c>
      <c r="H39" t="e">
        <f t="shared" si="8"/>
        <v>#DIV/0!</v>
      </c>
      <c r="I39" s="3" t="e">
        <f t="shared" si="9"/>
        <v>#DIV/0!</v>
      </c>
      <c r="J39" s="3" t="e">
        <f t="shared" si="10"/>
        <v>#DIV/0!</v>
      </c>
      <c r="M39" s="3"/>
      <c r="N39" s="3"/>
      <c r="O39" s="3"/>
      <c r="P39" s="3"/>
      <c r="R39" s="3"/>
      <c r="S39" s="3"/>
      <c r="T39" s="3"/>
      <c r="U39" s="3"/>
      <c r="V39" s="3"/>
      <c r="W39" s="3"/>
    </row>
    <row r="40" spans="1:23" x14ac:dyDescent="0.25">
      <c r="A40" t="str">
        <f>'MC Analysis'!A35</f>
        <v>Student Name 30</v>
      </c>
      <c r="B40">
        <f>'Multiple Choice'!Y56</f>
        <v>0</v>
      </c>
      <c r="C40">
        <f t="shared" si="6"/>
        <v>0</v>
      </c>
      <c r="E40">
        <f>'Constructed Response'!X36</f>
        <v>0</v>
      </c>
      <c r="F40" t="e">
        <f t="shared" si="7"/>
        <v>#DIV/0!</v>
      </c>
      <c r="H40" t="e">
        <f t="shared" si="8"/>
        <v>#DIV/0!</v>
      </c>
      <c r="I40" s="3" t="e">
        <f t="shared" si="9"/>
        <v>#DIV/0!</v>
      </c>
      <c r="J40" s="3" t="e">
        <f t="shared" si="10"/>
        <v>#DIV/0!</v>
      </c>
      <c r="M40" t="s">
        <v>123</v>
      </c>
      <c r="Q40" t="s">
        <v>122</v>
      </c>
      <c r="R40" s="3"/>
      <c r="S40" s="3"/>
      <c r="T40" s="3"/>
      <c r="U40" s="3"/>
      <c r="V40" s="3"/>
      <c r="W40" s="3"/>
    </row>
    <row r="41" spans="1:23" x14ac:dyDescent="0.25">
      <c r="A41" t="str">
        <f>'MC Analysis'!A36</f>
        <v>Student Name 31</v>
      </c>
      <c r="B41">
        <f>'Multiple Choice'!Y57</f>
        <v>0</v>
      </c>
      <c r="C41">
        <f t="shared" si="6"/>
        <v>0</v>
      </c>
      <c r="E41">
        <f>'Constructed Response'!X37</f>
        <v>0</v>
      </c>
      <c r="F41" t="e">
        <f t="shared" si="7"/>
        <v>#DIV/0!</v>
      </c>
      <c r="H41" t="e">
        <f t="shared" si="8"/>
        <v>#DIV/0!</v>
      </c>
      <c r="I41" s="3" t="e">
        <f t="shared" si="9"/>
        <v>#DIV/0!</v>
      </c>
      <c r="J41" s="3" t="e">
        <f t="shared" si="10"/>
        <v>#DIV/0!</v>
      </c>
      <c r="L41">
        <f>COUNTIF(J29:J46,$Q$7)</f>
        <v>0</v>
      </c>
      <c r="M41" s="19" t="s">
        <v>92</v>
      </c>
      <c r="N41" t="e">
        <f>(L41/$L$46)*100</f>
        <v>#DIV/0!</v>
      </c>
      <c r="Q41">
        <f>COUNTIF(I29:I46,$R$41)</f>
        <v>0</v>
      </c>
      <c r="R41" s="19" t="s">
        <v>85</v>
      </c>
      <c r="S41" t="e">
        <f>(Q41/$Q$44)*100</f>
        <v>#DIV/0!</v>
      </c>
    </row>
    <row r="42" spans="1:23" x14ac:dyDescent="0.25">
      <c r="A42" t="str">
        <f>'MC Analysis'!A37</f>
        <v>Student Name 32</v>
      </c>
      <c r="B42">
        <f>'Multiple Choice'!Y58</f>
        <v>0</v>
      </c>
      <c r="C42">
        <f t="shared" si="6"/>
        <v>0</v>
      </c>
      <c r="E42">
        <f>'Constructed Response'!X38</f>
        <v>0</v>
      </c>
      <c r="F42" t="e">
        <f t="shared" si="7"/>
        <v>#DIV/0!</v>
      </c>
      <c r="H42" t="e">
        <f t="shared" si="8"/>
        <v>#DIV/0!</v>
      </c>
      <c r="I42" s="3" t="e">
        <f t="shared" si="9"/>
        <v>#DIV/0!</v>
      </c>
      <c r="J42" s="3" t="e">
        <f t="shared" si="10"/>
        <v>#DIV/0!</v>
      </c>
      <c r="L42">
        <f>COUNTIF(J29:J46,$Q$6)</f>
        <v>0</v>
      </c>
      <c r="M42" s="16" t="s">
        <v>93</v>
      </c>
      <c r="N42" t="e">
        <f>(L42/$L$46)*100</f>
        <v>#DIV/0!</v>
      </c>
      <c r="Q42">
        <f>COUNTIF(I29:I46,$R$42)</f>
        <v>0</v>
      </c>
      <c r="R42" s="15" t="s">
        <v>121</v>
      </c>
      <c r="S42" t="e">
        <f t="shared" ref="S42:S43" si="11">(Q42/$Q$44)*100</f>
        <v>#DIV/0!</v>
      </c>
      <c r="T42" t="e">
        <f>SUM(S41:S42)</f>
        <v>#DIV/0!</v>
      </c>
    </row>
    <row r="43" spans="1:23" x14ac:dyDescent="0.25">
      <c r="A43" t="str">
        <f>'MC Analysis'!A38</f>
        <v>Student Name 33</v>
      </c>
      <c r="B43">
        <f>'Multiple Choice'!Y59</f>
        <v>0</v>
      </c>
      <c r="C43">
        <f t="shared" si="6"/>
        <v>0</v>
      </c>
      <c r="E43">
        <f>'Constructed Response'!X39</f>
        <v>0</v>
      </c>
      <c r="F43" t="e">
        <f t="shared" si="7"/>
        <v>#DIV/0!</v>
      </c>
      <c r="H43" t="e">
        <f t="shared" si="8"/>
        <v>#DIV/0!</v>
      </c>
      <c r="I43" s="3" t="e">
        <f t="shared" si="9"/>
        <v>#DIV/0!</v>
      </c>
      <c r="J43" s="3" t="e">
        <f t="shared" si="10"/>
        <v>#DIV/0!</v>
      </c>
      <c r="L43">
        <f>COUNTIF(J29:J46,$Q$5)</f>
        <v>0</v>
      </c>
      <c r="M43" s="15" t="s">
        <v>95</v>
      </c>
      <c r="N43" t="e">
        <f>(L43/$L$46)*100</f>
        <v>#DIV/0!</v>
      </c>
      <c r="O43" t="e">
        <f>SUM(N41:N43)</f>
        <v>#DIV/0!</v>
      </c>
      <c r="Q43">
        <f>COUNTIF(I29:I46,$R$43)</f>
        <v>0</v>
      </c>
      <c r="R43" s="13" t="s">
        <v>120</v>
      </c>
      <c r="S43" t="e">
        <f t="shared" si="11"/>
        <v>#DIV/0!</v>
      </c>
    </row>
    <row r="44" spans="1:23" x14ac:dyDescent="0.25">
      <c r="A44" t="str">
        <f>'MC Analysis'!A39</f>
        <v>Student Name 34</v>
      </c>
      <c r="B44">
        <f>'Multiple Choice'!Y60</f>
        <v>0</v>
      </c>
      <c r="C44">
        <f t="shared" si="6"/>
        <v>0</v>
      </c>
      <c r="E44">
        <f>'Constructed Response'!X40</f>
        <v>0</v>
      </c>
      <c r="F44" t="e">
        <f t="shared" si="7"/>
        <v>#DIV/0!</v>
      </c>
      <c r="H44" t="e">
        <f t="shared" si="8"/>
        <v>#DIV/0!</v>
      </c>
      <c r="I44" s="3" t="e">
        <f t="shared" si="9"/>
        <v>#DIV/0!</v>
      </c>
      <c r="J44" s="3" t="e">
        <f t="shared" si="10"/>
        <v>#DIV/0!</v>
      </c>
      <c r="L44">
        <f>COUNTIF(J29:J46,$Q$4)</f>
        <v>0</v>
      </c>
      <c r="M44" s="14" t="s">
        <v>94</v>
      </c>
      <c r="N44" t="e">
        <f>(L44/$L$46)*100</f>
        <v>#DIV/0!</v>
      </c>
      <c r="Q44">
        <f>SUM(Q41:Q43)</f>
        <v>0</v>
      </c>
    </row>
    <row r="45" spans="1:23" x14ac:dyDescent="0.25">
      <c r="A45" t="str">
        <f>'MC Analysis'!A40</f>
        <v>Student Name 35</v>
      </c>
      <c r="B45">
        <f>'Multiple Choice'!Y61</f>
        <v>0</v>
      </c>
      <c r="C45">
        <f t="shared" si="6"/>
        <v>0</v>
      </c>
      <c r="E45">
        <f>'Constructed Response'!X41</f>
        <v>0</v>
      </c>
      <c r="F45" t="e">
        <f t="shared" si="7"/>
        <v>#DIV/0!</v>
      </c>
      <c r="H45" t="e">
        <f t="shared" si="8"/>
        <v>#DIV/0!</v>
      </c>
      <c r="I45" s="3" t="e">
        <f t="shared" si="9"/>
        <v>#DIV/0!</v>
      </c>
      <c r="J45" s="3" t="e">
        <f t="shared" si="10"/>
        <v>#DIV/0!</v>
      </c>
      <c r="L45">
        <f>COUNTIF(J29:J46,$Q$3)</f>
        <v>0</v>
      </c>
      <c r="M45" s="13" t="s">
        <v>97</v>
      </c>
      <c r="N45" t="e">
        <f>(L45/$L$46)*100</f>
        <v>#DIV/0!</v>
      </c>
    </row>
    <row r="46" spans="1:23" x14ac:dyDescent="0.25">
      <c r="A46" t="str">
        <f>'MC Analysis'!A41</f>
        <v>Student Name 36</v>
      </c>
      <c r="B46">
        <f>'Multiple Choice'!Y62</f>
        <v>0</v>
      </c>
      <c r="C46">
        <f t="shared" si="6"/>
        <v>0</v>
      </c>
      <c r="E46">
        <f>'Constructed Response'!X42</f>
        <v>0</v>
      </c>
      <c r="F46" t="e">
        <f t="shared" si="7"/>
        <v>#DIV/0!</v>
      </c>
      <c r="H46" t="e">
        <f t="shared" si="8"/>
        <v>#DIV/0!</v>
      </c>
      <c r="I46" s="3" t="e">
        <f t="shared" si="9"/>
        <v>#DIV/0!</v>
      </c>
      <c r="J46" s="3" t="e">
        <f t="shared" si="10"/>
        <v>#DIV/0!</v>
      </c>
      <c r="L46" s="3">
        <f>SUM(L41:L45)</f>
        <v>0</v>
      </c>
    </row>
    <row r="49" spans="12:20" x14ac:dyDescent="0.25">
      <c r="M49" s="45" t="s">
        <v>124</v>
      </c>
    </row>
    <row r="50" spans="12:20" x14ac:dyDescent="0.25">
      <c r="M50" t="s">
        <v>123</v>
      </c>
      <c r="Q50" t="s">
        <v>122</v>
      </c>
      <c r="R50" s="3"/>
      <c r="S50" s="3"/>
      <c r="T50" s="3"/>
    </row>
    <row r="51" spans="12:20" x14ac:dyDescent="0.25">
      <c r="L51">
        <f>COUNTIF(J3:J46,$Q$7)</f>
        <v>0</v>
      </c>
      <c r="M51" s="19" t="s">
        <v>92</v>
      </c>
      <c r="N51" t="e">
        <f t="shared" ref="N51:N54" si="12">(L51/$L$56)*100</f>
        <v>#DIV/0!</v>
      </c>
      <c r="Q51">
        <f>COUNTIF(I3:I46,$R$41)</f>
        <v>0</v>
      </c>
      <c r="R51" s="19" t="s">
        <v>85</v>
      </c>
      <c r="S51" t="e">
        <f t="shared" ref="S51:S52" si="13">(Q51/$Q$54)*100</f>
        <v>#DIV/0!</v>
      </c>
    </row>
    <row r="52" spans="12:20" x14ac:dyDescent="0.25">
      <c r="L52">
        <f>COUNTIF(J3:J46,$Q$6)</f>
        <v>0</v>
      </c>
      <c r="M52" s="16" t="s">
        <v>93</v>
      </c>
      <c r="N52" t="e">
        <f t="shared" si="12"/>
        <v>#DIV/0!</v>
      </c>
      <c r="Q52">
        <f>COUNTIF(I3:I46,$R$42)</f>
        <v>0</v>
      </c>
      <c r="R52" s="15" t="s">
        <v>121</v>
      </c>
      <c r="S52" t="e">
        <f t="shared" si="13"/>
        <v>#DIV/0!</v>
      </c>
      <c r="T52" t="e">
        <f>SUM(S51:S52)</f>
        <v>#DIV/0!</v>
      </c>
    </row>
    <row r="53" spans="12:20" x14ac:dyDescent="0.25">
      <c r="L53">
        <f>COUNTIF(J3:J46,$Q$5)</f>
        <v>0</v>
      </c>
      <c r="M53" s="15" t="s">
        <v>95</v>
      </c>
      <c r="N53" t="e">
        <f t="shared" si="12"/>
        <v>#DIV/0!</v>
      </c>
      <c r="O53" t="e">
        <f>SUM(N51:N53)</f>
        <v>#DIV/0!</v>
      </c>
      <c r="Q53">
        <f>COUNTIF(I3:I46,$R$43)</f>
        <v>0</v>
      </c>
      <c r="R53" s="13" t="s">
        <v>120</v>
      </c>
      <c r="S53" t="e">
        <f>(Q53/$Q$54)*100</f>
        <v>#DIV/0!</v>
      </c>
    </row>
    <row r="54" spans="12:20" x14ac:dyDescent="0.25">
      <c r="L54">
        <f>COUNTIF(J3:J46,$Q$4)</f>
        <v>0</v>
      </c>
      <c r="M54" s="14" t="s">
        <v>94</v>
      </c>
      <c r="N54" t="e">
        <f t="shared" si="12"/>
        <v>#DIV/0!</v>
      </c>
      <c r="Q54">
        <f>SUM(Q51:Q53)</f>
        <v>0</v>
      </c>
    </row>
    <row r="55" spans="12:20" x14ac:dyDescent="0.25">
      <c r="L55">
        <f>COUNTIF(J3:J46,$Q$3)</f>
        <v>0</v>
      </c>
      <c r="M55" s="13" t="s">
        <v>97</v>
      </c>
      <c r="N55" t="e">
        <f>(L55/$L$56)*100</f>
        <v>#DIV/0!</v>
      </c>
    </row>
    <row r="56" spans="12:20" x14ac:dyDescent="0.25">
      <c r="L56" s="3">
        <f>SUM(L51:L55)</f>
        <v>0</v>
      </c>
    </row>
  </sheetData>
  <sortState ref="S1:T41">
    <sortCondition descending="1" ref="T1"/>
  </sortState>
  <conditionalFormatting sqref="C3:C20">
    <cfRule type="cellIs" dxfId="35" priority="37" operator="between">
      <formula>0</formula>
      <formula>69</formula>
    </cfRule>
    <cfRule type="cellIs" dxfId="34" priority="38" operator="between">
      <formula>70</formula>
      <formula>89</formula>
    </cfRule>
    <cfRule type="cellIs" dxfId="33" priority="39" operator="between">
      <formula>90</formula>
      <formula>100</formula>
    </cfRule>
  </conditionalFormatting>
  <conditionalFormatting sqref="C29:C46">
    <cfRule type="cellIs" dxfId="32" priority="34" operator="between">
      <formula>0</formula>
      <formula>69</formula>
    </cfRule>
    <cfRule type="cellIs" dxfId="31" priority="35" operator="between">
      <formula>70</formula>
      <formula>89</formula>
    </cfRule>
    <cfRule type="cellIs" dxfId="30" priority="36" operator="between">
      <formula>90</formula>
      <formula>100</formula>
    </cfRule>
  </conditionalFormatting>
  <conditionalFormatting sqref="F3:F20">
    <cfRule type="cellIs" dxfId="29" priority="31" operator="between">
      <formula>0</formula>
      <formula>69</formula>
    </cfRule>
    <cfRule type="cellIs" dxfId="28" priority="32" operator="between">
      <formula>70</formula>
      <formula>89</formula>
    </cfRule>
    <cfRule type="cellIs" dxfId="27" priority="33" operator="between">
      <formula>90</formula>
      <formula>100</formula>
    </cfRule>
  </conditionalFormatting>
  <conditionalFormatting sqref="F29:F46">
    <cfRule type="cellIs" dxfId="26" priority="28" operator="between">
      <formula>0</formula>
      <formula>69</formula>
    </cfRule>
    <cfRule type="cellIs" dxfId="25" priority="29" operator="between">
      <formula>70</formula>
      <formula>89</formula>
    </cfRule>
    <cfRule type="cellIs" dxfId="24" priority="30" operator="between">
      <formula>90</formula>
      <formula>100</formula>
    </cfRule>
  </conditionalFormatting>
  <conditionalFormatting sqref="I3:J20">
    <cfRule type="cellIs" dxfId="23" priority="24" operator="equal">
      <formula>1</formula>
    </cfRule>
  </conditionalFormatting>
  <conditionalFormatting sqref="I3:J20">
    <cfRule type="cellIs" dxfId="22" priority="19" operator="equal">
      <formula>5</formula>
    </cfRule>
    <cfRule type="cellIs" dxfId="21" priority="20" operator="equal">
      <formula>4</formula>
    </cfRule>
    <cfRule type="cellIs" dxfId="20" priority="21" operator="equal">
      <formula>3</formula>
    </cfRule>
    <cfRule type="cellIs" dxfId="19" priority="22" operator="equal">
      <formula>2</formula>
    </cfRule>
    <cfRule type="cellIs" dxfId="18" priority="23" operator="equal">
      <formula>1</formula>
    </cfRule>
  </conditionalFormatting>
  <conditionalFormatting sqref="J29:J46">
    <cfRule type="cellIs" dxfId="17" priority="18" operator="equal">
      <formula>1</formula>
    </cfRule>
  </conditionalFormatting>
  <conditionalFormatting sqref="J29:J46">
    <cfRule type="cellIs" dxfId="16" priority="13" operator="equal">
      <formula>5</formula>
    </cfRule>
    <cfRule type="cellIs" dxfId="15" priority="14" operator="equal">
      <formula>4</formula>
    </cfRule>
    <cfRule type="cellIs" dxfId="14" priority="15" operator="equal">
      <formula>3</formula>
    </cfRule>
    <cfRule type="cellIs" dxfId="13" priority="16" operator="equal">
      <formula>2</formula>
    </cfRule>
    <cfRule type="cellIs" dxfId="12" priority="17" operator="equal">
      <formula>1</formula>
    </cfRule>
  </conditionalFormatting>
  <conditionalFormatting sqref="I3:I20">
    <cfRule type="containsText" dxfId="11" priority="10" operator="containsText" text="Exceeds">
      <formula>NOT(ISERROR(SEARCH("Exceeds",I3)))</formula>
    </cfRule>
    <cfRule type="containsText" dxfId="10" priority="11" operator="containsText" text="Meets">
      <formula>NOT(ISERROR(SEARCH("Meets",I3)))</formula>
    </cfRule>
    <cfRule type="containsText" dxfId="9" priority="12" operator="containsText" text="Does Not Meet">
      <formula>NOT(ISERROR(SEARCH("Does Not Meet",I3)))</formula>
    </cfRule>
  </conditionalFormatting>
  <conditionalFormatting sqref="I29:I46">
    <cfRule type="cellIs" dxfId="8" priority="9" operator="equal">
      <formula>1</formula>
    </cfRule>
  </conditionalFormatting>
  <conditionalFormatting sqref="I29:I46">
    <cfRule type="cellIs" dxfId="7" priority="4" operator="equal">
      <formula>5</formula>
    </cfRule>
    <cfRule type="cellIs" dxfId="6" priority="5" operator="equal">
      <formula>4</formula>
    </cfRule>
    <cfRule type="cellIs" dxfId="5" priority="6" operator="equal">
      <formula>3</formula>
    </cfRule>
    <cfRule type="cellIs" dxfId="4" priority="7" operator="equal">
      <formula>2</formula>
    </cfRule>
    <cfRule type="cellIs" dxfId="3" priority="8" operator="equal">
      <formula>1</formula>
    </cfRule>
  </conditionalFormatting>
  <conditionalFormatting sqref="I29:I46">
    <cfRule type="containsText" dxfId="2" priority="1" operator="containsText" text="Exceeds">
      <formula>NOT(ISERROR(SEARCH("Exceeds",I29)))</formula>
    </cfRule>
    <cfRule type="containsText" dxfId="1" priority="2" operator="containsText" text="Meets">
      <formula>NOT(ISERROR(SEARCH("Meets",I29)))</formula>
    </cfRule>
    <cfRule type="containsText" dxfId="0" priority="3" operator="containsText" text="Does Not Meet">
      <formula>NOT(ISERROR(SEARCH("Does Not Meet",I29)))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5" sqref="S4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Multiple Choice</vt:lpstr>
      <vt:lpstr>by Chapter</vt:lpstr>
      <vt:lpstr>Constructed Response</vt:lpstr>
      <vt:lpstr>MC Analysis</vt:lpstr>
      <vt:lpstr>Grade Calculation</vt:lpstr>
      <vt:lpstr>Graphs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 - Magnet School</cp:lastModifiedBy>
  <cp:lastPrinted>2014-08-18T10:24:33Z</cp:lastPrinted>
  <dcterms:created xsi:type="dcterms:W3CDTF">2011-10-01T18:48:15Z</dcterms:created>
  <dcterms:modified xsi:type="dcterms:W3CDTF">2017-03-12T20:14:40Z</dcterms:modified>
</cp:coreProperties>
</file>