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86BD64F-7FCB-4A00-87E3-277D8B1B6354}" xr6:coauthVersionLast="43" xr6:coauthVersionMax="43" xr10:uidLastSave="{00000000-0000-0000-0000-000000000000}"/>
  <bookViews>
    <workbookView xWindow="-110" yWindow="-110" windowWidth="19420" windowHeight="10420" xr2:uid="{8933D53A-C60E-4984-BB73-F99CE8EA6AF9}"/>
  </bookViews>
  <sheets>
    <sheet name="Exam Grade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I82" i="1" s="1"/>
  <c r="Q5" i="1" s="1"/>
  <c r="F81" i="1"/>
  <c r="F80" i="1" s="1"/>
  <c r="F83" i="1"/>
  <c r="F84" i="1" s="1"/>
  <c r="E77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C4" i="1"/>
  <c r="G4" i="1" s="1"/>
  <c r="C5" i="1"/>
  <c r="G5" i="1" s="1"/>
  <c r="C6" i="1"/>
  <c r="G6" i="1" s="1"/>
  <c r="C7" i="1"/>
  <c r="C8" i="1"/>
  <c r="G8" i="1" s="1"/>
  <c r="C9" i="1"/>
  <c r="G9" i="1" s="1"/>
  <c r="C10" i="1"/>
  <c r="G10" i="1" s="1"/>
  <c r="C11" i="1"/>
  <c r="C12" i="1"/>
  <c r="G12" i="1" s="1"/>
  <c r="C13" i="1"/>
  <c r="G13" i="1" s="1"/>
  <c r="C14" i="1"/>
  <c r="G14" i="1" s="1"/>
  <c r="C15" i="1"/>
  <c r="C16" i="1"/>
  <c r="G16" i="1" s="1"/>
  <c r="C17" i="1"/>
  <c r="G17" i="1" s="1"/>
  <c r="C18" i="1"/>
  <c r="G18" i="1" s="1"/>
  <c r="C19" i="1"/>
  <c r="C20" i="1"/>
  <c r="G20" i="1" s="1"/>
  <c r="C21" i="1"/>
  <c r="G21" i="1" s="1"/>
  <c r="C22" i="1"/>
  <c r="G22" i="1" s="1"/>
  <c r="C23" i="1"/>
  <c r="C24" i="1"/>
  <c r="G24" i="1" s="1"/>
  <c r="C25" i="1"/>
  <c r="G25" i="1" s="1"/>
  <c r="C26" i="1"/>
  <c r="G26" i="1" s="1"/>
  <c r="C27" i="1"/>
  <c r="C28" i="1"/>
  <c r="G28" i="1" s="1"/>
  <c r="C29" i="1"/>
  <c r="G29" i="1" s="1"/>
  <c r="C30" i="1"/>
  <c r="G30" i="1" s="1"/>
  <c r="C31" i="1"/>
  <c r="C32" i="1"/>
  <c r="G32" i="1" s="1"/>
  <c r="C33" i="1"/>
  <c r="G33" i="1" s="1"/>
  <c r="C34" i="1"/>
  <c r="G34" i="1" s="1"/>
  <c r="C35" i="1"/>
  <c r="C36" i="1"/>
  <c r="G36" i="1" s="1"/>
  <c r="C37" i="1"/>
  <c r="G37" i="1" s="1"/>
  <c r="C38" i="1"/>
  <c r="G38" i="1" s="1"/>
  <c r="C39" i="1"/>
  <c r="C40" i="1"/>
  <c r="G40" i="1" s="1"/>
  <c r="C41" i="1"/>
  <c r="G41" i="1" s="1"/>
  <c r="C42" i="1"/>
  <c r="G42" i="1" s="1"/>
  <c r="C43" i="1"/>
  <c r="C44" i="1"/>
  <c r="G44" i="1" s="1"/>
  <c r="C45" i="1"/>
  <c r="G45" i="1" s="1"/>
  <c r="C46" i="1"/>
  <c r="G46" i="1" s="1"/>
  <c r="C47" i="1"/>
  <c r="C48" i="1"/>
  <c r="G48" i="1" s="1"/>
  <c r="C49" i="1"/>
  <c r="G49" i="1" s="1"/>
  <c r="C50" i="1"/>
  <c r="G50" i="1" s="1"/>
  <c r="C51" i="1"/>
  <c r="C52" i="1"/>
  <c r="G52" i="1" s="1"/>
  <c r="C53" i="1"/>
  <c r="G53" i="1" s="1"/>
  <c r="C54" i="1"/>
  <c r="G54" i="1" s="1"/>
  <c r="C55" i="1"/>
  <c r="C56" i="1"/>
  <c r="G56" i="1" s="1"/>
  <c r="C57" i="1"/>
  <c r="G57" i="1" s="1"/>
  <c r="C58" i="1"/>
  <c r="G58" i="1" s="1"/>
  <c r="C59" i="1"/>
  <c r="C60" i="1"/>
  <c r="G60" i="1" s="1"/>
  <c r="C61" i="1"/>
  <c r="G61" i="1" s="1"/>
  <c r="C62" i="1"/>
  <c r="G62" i="1" s="1"/>
  <c r="C63" i="1"/>
  <c r="C64" i="1"/>
  <c r="G64" i="1" s="1"/>
  <c r="C65" i="1"/>
  <c r="G65" i="1" s="1"/>
  <c r="C66" i="1"/>
  <c r="G66" i="1" s="1"/>
  <c r="C67" i="1"/>
  <c r="C68" i="1"/>
  <c r="G68" i="1" s="1"/>
  <c r="C69" i="1"/>
  <c r="G69" i="1" s="1"/>
  <c r="C70" i="1"/>
  <c r="G70" i="1" s="1"/>
  <c r="C71" i="1"/>
  <c r="C72" i="1"/>
  <c r="G72" i="1" s="1"/>
  <c r="C73" i="1"/>
  <c r="G73" i="1" s="1"/>
  <c r="C74" i="1"/>
  <c r="G74" i="1" s="1"/>
  <c r="C75" i="1"/>
  <c r="C3" i="1"/>
  <c r="G3" i="1" s="1"/>
  <c r="E83" i="1"/>
  <c r="E84" i="1" s="1"/>
  <c r="D83" i="1"/>
  <c r="D84" i="1" s="1"/>
  <c r="C83" i="1"/>
  <c r="C84" i="1" s="1"/>
  <c r="G84" i="1" s="1"/>
  <c r="I84" i="1" s="1"/>
  <c r="E81" i="1"/>
  <c r="E80" i="1" s="1"/>
  <c r="D81" i="1"/>
  <c r="D80" i="1" s="1"/>
  <c r="C81" i="1"/>
  <c r="C80" i="1" s="1"/>
  <c r="G80" i="1" s="1"/>
  <c r="I80" i="1" s="1"/>
  <c r="Q3" i="1"/>
  <c r="E3" i="1"/>
  <c r="G83" i="1" l="1"/>
  <c r="I83" i="1" s="1"/>
  <c r="G81" i="1"/>
  <c r="I81" i="1" s="1"/>
  <c r="Q6" i="1" s="1"/>
  <c r="C77" i="1"/>
  <c r="Q7" i="1"/>
  <c r="H66" i="1"/>
  <c r="Q4" i="1"/>
  <c r="H60" i="1" s="1"/>
  <c r="H65" i="1"/>
  <c r="H68" i="1"/>
  <c r="H69" i="1"/>
  <c r="H72" i="1"/>
  <c r="H73" i="1"/>
  <c r="H15" i="1" l="1"/>
  <c r="H64" i="1"/>
  <c r="H4" i="1"/>
  <c r="H20" i="1"/>
  <c r="H31" i="1"/>
  <c r="H36" i="1"/>
  <c r="H47" i="1"/>
  <c r="H52" i="1"/>
  <c r="H19" i="1"/>
  <c r="H35" i="1"/>
  <c r="H51" i="1"/>
  <c r="H8" i="1"/>
  <c r="H24" i="1"/>
  <c r="H40" i="1"/>
  <c r="H56" i="1"/>
  <c r="H7" i="1"/>
  <c r="H23" i="1"/>
  <c r="H39" i="1"/>
  <c r="H55" i="1"/>
  <c r="H12" i="1"/>
  <c r="H28" i="1"/>
  <c r="H44" i="1"/>
  <c r="H75" i="1"/>
  <c r="H5" i="1"/>
  <c r="H13" i="1"/>
  <c r="H17" i="1"/>
  <c r="H25" i="1"/>
  <c r="H33" i="1"/>
  <c r="H41" i="1"/>
  <c r="H49" i="1"/>
  <c r="H57" i="1"/>
  <c r="H10" i="1"/>
  <c r="H22" i="1"/>
  <c r="H26" i="1"/>
  <c r="H34" i="1"/>
  <c r="H42" i="1"/>
  <c r="H50" i="1"/>
  <c r="H62" i="1"/>
  <c r="H9" i="1"/>
  <c r="H21" i="1"/>
  <c r="H29" i="1"/>
  <c r="H37" i="1"/>
  <c r="H45" i="1"/>
  <c r="H53" i="1"/>
  <c r="H61" i="1"/>
  <c r="H6" i="1"/>
  <c r="H14" i="1"/>
  <c r="H18" i="1"/>
  <c r="H30" i="1"/>
  <c r="H38" i="1"/>
  <c r="H46" i="1"/>
  <c r="H54" i="1"/>
  <c r="H58" i="1"/>
  <c r="H70" i="1"/>
  <c r="H11" i="1"/>
  <c r="H27" i="1"/>
  <c r="H43" i="1"/>
  <c r="H59" i="1"/>
  <c r="H16" i="1"/>
  <c r="H32" i="1"/>
  <c r="H48" i="1"/>
  <c r="H3" i="1"/>
  <c r="H67" i="1"/>
  <c r="H71" i="1"/>
  <c r="H63" i="1"/>
  <c r="H74" i="1"/>
  <c r="H77" i="1" l="1"/>
  <c r="L11" i="1"/>
  <c r="L13" i="1"/>
  <c r="L12" i="1"/>
  <c r="L10" i="1"/>
  <c r="L14" i="1"/>
  <c r="L15" i="1" l="1"/>
  <c r="M11" i="1" s="1"/>
  <c r="M10" i="1" l="1"/>
  <c r="M13" i="1"/>
  <c r="M14" i="1"/>
  <c r="M12" i="1"/>
  <c r="N12" i="1" l="1"/>
</calcChain>
</file>

<file path=xl/sharedStrings.xml><?xml version="1.0" encoding="utf-8"?>
<sst xmlns="http://schemas.openxmlformats.org/spreadsheetml/2006/main" count="25" uniqueCount="23">
  <si>
    <t>MC</t>
  </si>
  <si>
    <t>FRQ</t>
  </si>
  <si>
    <t>Total</t>
  </si>
  <si>
    <t>SCORE</t>
  </si>
  <si>
    <t># students</t>
  </si>
  <si>
    <t>% students</t>
  </si>
  <si>
    <t>&lt;- students with a passing score</t>
  </si>
  <si>
    <t>MC/NR %</t>
  </si>
  <si>
    <t>(ENTER STUDENTS NAMES IN THIS COLUMN)</t>
  </si>
  <si>
    <t>(ENTER THE NUMBER OF POSSIBLE POINTS IN THE HIGHLIGHTED CELL ABOVE)</t>
  </si>
  <si>
    <t>Average</t>
  </si>
  <si>
    <t>(ENTER TOTAL FRQ RAW POINTS)</t>
  </si>
  <si>
    <t>(THIS IS THEIR RAW PERCENT)</t>
  </si>
  <si>
    <t>(THIS IS THEIR CUT SCORE)</t>
  </si>
  <si>
    <t>(ENTER IN THE SHADED REGION THE NATIONAL AVERAGE FOR THOSE QUESTIONS)</t>
  </si>
  <si>
    <t>Long FRQ</t>
  </si>
  <si>
    <t>Short FRQ #1</t>
  </si>
  <si>
    <t>Short FRQ #2</t>
  </si>
  <si>
    <t>Short FRQ #3</t>
  </si>
  <si>
    <t>FRQ %</t>
  </si>
  <si>
    <t>Cut Score Calculator</t>
  </si>
  <si>
    <t>(ENTER IN THE CUT SCORE CALC THE NATIONAL AVGS)</t>
  </si>
  <si>
    <t>(ENTER MC RAW IN THIS COLUMN)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</si>
</sst>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0" borderId="0" xfId="0" applyNumberFormat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9" fontId="0" fillId="0" borderId="0" xfId="0" applyNumberFormat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7" borderId="0" xfId="0" applyFill="1"/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1" fillId="0" borderId="0" xfId="1" applyFill="1"/>
  </cellXfs>
  <cellStyles count="2">
    <cellStyle name="Hyperlink" xfId="1" builtinId="8"/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F3377-87B3-49F4-9E2E-4622D1CA9742}">
  <dimension ref="A1:T85"/>
  <sheetViews>
    <sheetView tabSelected="1" topLeftCell="B78" workbookViewId="0">
      <selection activeCell="J90" sqref="J90"/>
    </sheetView>
  </sheetViews>
  <sheetFormatPr defaultRowHeight="14.5" x14ac:dyDescent="0.35"/>
  <cols>
    <col min="1" max="1" width="16" customWidth="1"/>
    <col min="2" max="2" width="11.1796875" customWidth="1"/>
    <col min="3" max="3" width="12.81640625" customWidth="1"/>
    <col min="7" max="7" width="10.81640625" customWidth="1"/>
  </cols>
  <sheetData>
    <row r="1" spans="1:20" x14ac:dyDescent="0.35">
      <c r="B1" t="s">
        <v>0</v>
      </c>
      <c r="C1" s="28">
        <v>32</v>
      </c>
      <c r="D1" t="s">
        <v>1</v>
      </c>
      <c r="E1" s="28">
        <v>20</v>
      </c>
      <c r="G1" t="s">
        <v>2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9.5" x14ac:dyDescent="0.35">
      <c r="A2" s="27" t="s">
        <v>8</v>
      </c>
      <c r="B2" s="27" t="s">
        <v>22</v>
      </c>
      <c r="C2" s="27" t="s">
        <v>9</v>
      </c>
      <c r="D2" s="27" t="s">
        <v>11</v>
      </c>
      <c r="E2" s="27" t="s">
        <v>9</v>
      </c>
      <c r="G2" s="27" t="s">
        <v>12</v>
      </c>
      <c r="H2" s="27" t="s">
        <v>13</v>
      </c>
      <c r="K2" s="1"/>
      <c r="L2" s="1"/>
      <c r="M2" s="1"/>
      <c r="N2" s="2"/>
      <c r="O2" s="1"/>
      <c r="P2" s="3"/>
      <c r="Q2" s="1" t="s">
        <v>3</v>
      </c>
      <c r="R2" s="1"/>
      <c r="S2" s="1"/>
      <c r="T2" s="1"/>
    </row>
    <row r="3" spans="1:20" x14ac:dyDescent="0.35">
      <c r="A3" s="28"/>
      <c r="B3" s="28"/>
      <c r="C3">
        <f>(B3/$C$1)*100</f>
        <v>0</v>
      </c>
      <c r="D3" s="28"/>
      <c r="E3">
        <f>(D3/$E$1)*100</f>
        <v>0</v>
      </c>
      <c r="G3">
        <f>(C3/2)+( E3/2)</f>
        <v>0</v>
      </c>
      <c r="H3">
        <f t="shared" ref="H3:H66" si="0">LOOKUP(G3,$Q$3:$Q$7,$R$3:$R$7)</f>
        <v>1</v>
      </c>
      <c r="K3" s="1"/>
      <c r="L3" s="1"/>
      <c r="M3" s="1"/>
      <c r="N3" s="2"/>
      <c r="O3" s="1"/>
      <c r="P3" s="3"/>
      <c r="Q3" s="1">
        <f>I85</f>
        <v>0</v>
      </c>
      <c r="R3" s="5">
        <v>1</v>
      </c>
      <c r="S3" s="1"/>
      <c r="T3" s="1"/>
    </row>
    <row r="4" spans="1:20" x14ac:dyDescent="0.35">
      <c r="A4" s="28"/>
      <c r="B4" s="28"/>
      <c r="C4">
        <f t="shared" ref="C4:C67" si="1">(B4/$C$1)*100</f>
        <v>0</v>
      </c>
      <c r="D4" s="28"/>
      <c r="E4">
        <f t="shared" ref="E4:E67" si="2">(D4/$E$1)*100</f>
        <v>0</v>
      </c>
      <c r="G4">
        <f t="shared" ref="G4:G67" si="3">(C4/2)+( E4/2)</f>
        <v>0</v>
      </c>
      <c r="H4">
        <f t="shared" si="0"/>
        <v>1</v>
      </c>
      <c r="K4" s="31" t="s">
        <v>20</v>
      </c>
      <c r="L4" s="1"/>
      <c r="M4" s="1"/>
      <c r="N4" s="2"/>
      <c r="O4" s="1"/>
      <c r="P4" s="3"/>
      <c r="Q4" s="1">
        <f>I83</f>
        <v>23.75</v>
      </c>
      <c r="R4" s="7">
        <v>2</v>
      </c>
      <c r="S4" s="1"/>
      <c r="T4" s="1"/>
    </row>
    <row r="5" spans="1:20" x14ac:dyDescent="0.35">
      <c r="A5" s="28"/>
      <c r="B5" s="28"/>
      <c r="C5">
        <f t="shared" si="1"/>
        <v>0</v>
      </c>
      <c r="D5" s="28"/>
      <c r="E5">
        <f t="shared" si="2"/>
        <v>0</v>
      </c>
      <c r="G5">
        <f t="shared" si="3"/>
        <v>0</v>
      </c>
      <c r="H5">
        <f t="shared" si="0"/>
        <v>1</v>
      </c>
      <c r="K5" s="1" t="s">
        <v>21</v>
      </c>
      <c r="L5" s="1"/>
      <c r="M5" s="1"/>
      <c r="N5" s="2"/>
      <c r="O5" s="1"/>
      <c r="P5" s="3"/>
      <c r="Q5" s="1">
        <f>I82</f>
        <v>35</v>
      </c>
      <c r="R5" s="8">
        <v>3</v>
      </c>
      <c r="S5" s="1"/>
      <c r="T5" s="1"/>
    </row>
    <row r="6" spans="1:20" x14ac:dyDescent="0.35">
      <c r="A6" s="28"/>
      <c r="B6" s="28"/>
      <c r="C6">
        <f t="shared" si="1"/>
        <v>0</v>
      </c>
      <c r="D6" s="28"/>
      <c r="E6">
        <f t="shared" si="2"/>
        <v>0</v>
      </c>
      <c r="G6">
        <f t="shared" si="3"/>
        <v>0</v>
      </c>
      <c r="H6">
        <f t="shared" si="0"/>
        <v>1</v>
      </c>
      <c r="K6" s="1"/>
      <c r="L6" s="1"/>
      <c r="M6" s="1"/>
      <c r="N6" s="2"/>
      <c r="O6" s="1"/>
      <c r="P6" s="3"/>
      <c r="Q6" s="1">
        <f>I81</f>
        <v>46.25</v>
      </c>
      <c r="R6" s="6">
        <v>4</v>
      </c>
      <c r="S6" s="1"/>
      <c r="T6" s="1"/>
    </row>
    <row r="7" spans="1:20" x14ac:dyDescent="0.35">
      <c r="A7" s="28"/>
      <c r="B7" s="28"/>
      <c r="C7">
        <f t="shared" si="1"/>
        <v>0</v>
      </c>
      <c r="D7" s="28"/>
      <c r="E7">
        <f t="shared" si="2"/>
        <v>0</v>
      </c>
      <c r="G7">
        <f t="shared" si="3"/>
        <v>0</v>
      </c>
      <c r="H7">
        <f t="shared" si="0"/>
        <v>1</v>
      </c>
      <c r="K7" s="1"/>
      <c r="L7" s="1"/>
      <c r="M7" s="1"/>
      <c r="N7" s="2"/>
      <c r="O7" s="1"/>
      <c r="P7" s="3"/>
      <c r="Q7" s="1">
        <f>I80</f>
        <v>57.5</v>
      </c>
      <c r="R7" s="4">
        <v>5</v>
      </c>
      <c r="S7" s="1"/>
      <c r="T7" s="1"/>
    </row>
    <row r="8" spans="1:20" x14ac:dyDescent="0.35">
      <c r="A8" s="28"/>
      <c r="B8" s="28"/>
      <c r="C8">
        <f t="shared" si="1"/>
        <v>0</v>
      </c>
      <c r="D8" s="28"/>
      <c r="E8">
        <f t="shared" si="2"/>
        <v>0</v>
      </c>
      <c r="G8">
        <f t="shared" si="3"/>
        <v>0</v>
      </c>
      <c r="H8">
        <f t="shared" si="0"/>
        <v>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28"/>
      <c r="B9" s="28"/>
      <c r="C9">
        <f t="shared" si="1"/>
        <v>0</v>
      </c>
      <c r="D9" s="28"/>
      <c r="E9">
        <f t="shared" si="2"/>
        <v>0</v>
      </c>
      <c r="G9">
        <f t="shared" si="3"/>
        <v>0</v>
      </c>
      <c r="H9">
        <f t="shared" si="0"/>
        <v>1</v>
      </c>
      <c r="K9" s="1"/>
      <c r="L9" s="1" t="s">
        <v>4</v>
      </c>
      <c r="M9" s="1" t="s">
        <v>5</v>
      </c>
      <c r="N9" s="1"/>
      <c r="O9" s="1"/>
      <c r="P9" s="1"/>
      <c r="Q9" s="1"/>
      <c r="R9" s="1"/>
      <c r="S9" s="1"/>
      <c r="T9" s="1"/>
    </row>
    <row r="10" spans="1:20" x14ac:dyDescent="0.35">
      <c r="A10" s="28"/>
      <c r="B10" s="28"/>
      <c r="C10">
        <f t="shared" si="1"/>
        <v>0</v>
      </c>
      <c r="D10" s="28"/>
      <c r="E10">
        <f t="shared" si="2"/>
        <v>0</v>
      </c>
      <c r="G10">
        <f t="shared" si="3"/>
        <v>0</v>
      </c>
      <c r="H10">
        <f t="shared" si="0"/>
        <v>1</v>
      </c>
      <c r="K10" s="9">
        <v>5</v>
      </c>
      <c r="L10" s="9">
        <f>COUNTIF(H2:H75,"5")</f>
        <v>0</v>
      </c>
      <c r="M10" s="10">
        <f>(L10/$L$15)*100</f>
        <v>0</v>
      </c>
      <c r="O10" s="1"/>
      <c r="P10" s="1"/>
      <c r="Q10" s="1"/>
      <c r="R10" s="1"/>
      <c r="S10" s="1"/>
      <c r="T10" s="1"/>
    </row>
    <row r="11" spans="1:20" x14ac:dyDescent="0.35">
      <c r="A11" s="28"/>
      <c r="B11" s="28"/>
      <c r="C11">
        <f t="shared" si="1"/>
        <v>0</v>
      </c>
      <c r="D11" s="28"/>
      <c r="E11">
        <f t="shared" si="2"/>
        <v>0</v>
      </c>
      <c r="G11">
        <f t="shared" si="3"/>
        <v>0</v>
      </c>
      <c r="H11">
        <f t="shared" si="0"/>
        <v>1</v>
      </c>
      <c r="K11" s="11">
        <v>4</v>
      </c>
      <c r="L11" s="11">
        <f>COUNTIF(H2:H75,"4")</f>
        <v>0</v>
      </c>
      <c r="M11" s="12">
        <f>(L11/$L$15)*100</f>
        <v>0</v>
      </c>
      <c r="O11" s="1"/>
      <c r="P11" s="1"/>
      <c r="Q11" s="1"/>
      <c r="R11" s="1"/>
      <c r="S11" s="1"/>
      <c r="T11" s="1"/>
    </row>
    <row r="12" spans="1:20" x14ac:dyDescent="0.35">
      <c r="A12" s="28"/>
      <c r="B12" s="28"/>
      <c r="C12">
        <f t="shared" si="1"/>
        <v>0</v>
      </c>
      <c r="D12" s="28"/>
      <c r="E12">
        <f t="shared" si="2"/>
        <v>0</v>
      </c>
      <c r="G12">
        <f t="shared" si="3"/>
        <v>0</v>
      </c>
      <c r="H12">
        <f t="shared" si="0"/>
        <v>1</v>
      </c>
      <c r="K12" s="13">
        <v>3</v>
      </c>
      <c r="L12" s="13">
        <f>COUNTIF(H2:H75,"3")</f>
        <v>0</v>
      </c>
      <c r="M12" s="14">
        <f>(L12/$L$15)*100</f>
        <v>0</v>
      </c>
      <c r="N12" s="15">
        <f>SUM(M10:M12)</f>
        <v>0</v>
      </c>
      <c r="O12" s="1" t="s">
        <v>6</v>
      </c>
      <c r="P12" s="1"/>
      <c r="Q12" s="1"/>
      <c r="R12" s="1"/>
      <c r="S12" s="1"/>
      <c r="T12" s="1"/>
    </row>
    <row r="13" spans="1:20" x14ac:dyDescent="0.35">
      <c r="A13" s="28"/>
      <c r="B13" s="28"/>
      <c r="C13">
        <f t="shared" si="1"/>
        <v>0</v>
      </c>
      <c r="D13" s="28"/>
      <c r="E13">
        <f t="shared" si="2"/>
        <v>0</v>
      </c>
      <c r="G13">
        <f t="shared" si="3"/>
        <v>0</v>
      </c>
      <c r="H13">
        <f t="shared" si="0"/>
        <v>1</v>
      </c>
      <c r="K13" s="16">
        <v>2</v>
      </c>
      <c r="L13" s="16">
        <f>COUNTIF(H2:H75,"2")</f>
        <v>0</v>
      </c>
      <c r="M13" s="17">
        <f>(L13/$L$15)*100</f>
        <v>0</v>
      </c>
      <c r="O13" s="1"/>
      <c r="P13" s="1"/>
      <c r="Q13" s="1"/>
      <c r="R13" s="1"/>
      <c r="S13" s="1"/>
      <c r="T13" s="1"/>
    </row>
    <row r="14" spans="1:20" x14ac:dyDescent="0.35">
      <c r="A14" s="28"/>
      <c r="B14" s="28"/>
      <c r="C14">
        <f t="shared" si="1"/>
        <v>0</v>
      </c>
      <c r="D14" s="28"/>
      <c r="E14">
        <f t="shared" si="2"/>
        <v>0</v>
      </c>
      <c r="G14">
        <f t="shared" si="3"/>
        <v>0</v>
      </c>
      <c r="H14">
        <f t="shared" si="0"/>
        <v>1</v>
      </c>
      <c r="K14" s="18">
        <v>1</v>
      </c>
      <c r="L14" s="18">
        <f>COUNTIF(H2:H75,"1")</f>
        <v>73</v>
      </c>
      <c r="M14" s="19">
        <f>(L14/$L$15)*100</f>
        <v>100</v>
      </c>
      <c r="O14" s="1"/>
      <c r="P14" s="1"/>
      <c r="Q14" s="1"/>
      <c r="R14" s="1"/>
      <c r="S14" s="1"/>
      <c r="T14" s="1"/>
    </row>
    <row r="15" spans="1:20" x14ac:dyDescent="0.35">
      <c r="A15" s="28"/>
      <c r="B15" s="28"/>
      <c r="C15">
        <f t="shared" si="1"/>
        <v>0</v>
      </c>
      <c r="D15" s="28"/>
      <c r="E15">
        <f t="shared" si="2"/>
        <v>0</v>
      </c>
      <c r="G15">
        <f t="shared" si="3"/>
        <v>0</v>
      </c>
      <c r="H15">
        <f t="shared" si="0"/>
        <v>1</v>
      </c>
      <c r="K15" s="1" t="s">
        <v>2</v>
      </c>
      <c r="L15" s="1">
        <f>SUM(L10:L14)</f>
        <v>73</v>
      </c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28"/>
      <c r="B16" s="28"/>
      <c r="C16">
        <f t="shared" si="1"/>
        <v>0</v>
      </c>
      <c r="D16" s="28"/>
      <c r="E16">
        <f t="shared" si="2"/>
        <v>0</v>
      </c>
      <c r="G16">
        <f t="shared" si="3"/>
        <v>0</v>
      </c>
      <c r="H16">
        <f t="shared" si="0"/>
        <v>1</v>
      </c>
      <c r="K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28"/>
      <c r="B17" s="28"/>
      <c r="C17">
        <f t="shared" si="1"/>
        <v>0</v>
      </c>
      <c r="D17" s="28"/>
      <c r="E17">
        <f t="shared" si="2"/>
        <v>0</v>
      </c>
      <c r="G17">
        <f t="shared" si="3"/>
        <v>0</v>
      </c>
      <c r="H17">
        <f t="shared" si="0"/>
        <v>1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28"/>
      <c r="B18" s="28"/>
      <c r="C18">
        <f t="shared" si="1"/>
        <v>0</v>
      </c>
      <c r="D18" s="28"/>
      <c r="E18">
        <f t="shared" si="2"/>
        <v>0</v>
      </c>
      <c r="G18">
        <f t="shared" si="3"/>
        <v>0</v>
      </c>
      <c r="H18">
        <f t="shared" si="0"/>
        <v>1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28"/>
      <c r="B19" s="28"/>
      <c r="C19">
        <f t="shared" si="1"/>
        <v>0</v>
      </c>
      <c r="D19" s="28"/>
      <c r="E19">
        <f t="shared" si="2"/>
        <v>0</v>
      </c>
      <c r="G19">
        <f t="shared" si="3"/>
        <v>0</v>
      </c>
      <c r="H19">
        <f t="shared" si="0"/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28"/>
      <c r="B20" s="28"/>
      <c r="C20">
        <f t="shared" si="1"/>
        <v>0</v>
      </c>
      <c r="D20" s="28"/>
      <c r="E20">
        <f t="shared" si="2"/>
        <v>0</v>
      </c>
      <c r="G20">
        <f t="shared" si="3"/>
        <v>0</v>
      </c>
      <c r="H20">
        <f t="shared" si="0"/>
        <v>1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28"/>
      <c r="B21" s="28"/>
      <c r="C21">
        <f t="shared" si="1"/>
        <v>0</v>
      </c>
      <c r="D21" s="28"/>
      <c r="E21">
        <f t="shared" si="2"/>
        <v>0</v>
      </c>
      <c r="G21">
        <f t="shared" si="3"/>
        <v>0</v>
      </c>
      <c r="H21">
        <f t="shared" si="0"/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28"/>
      <c r="B22" s="28"/>
      <c r="C22">
        <f t="shared" si="1"/>
        <v>0</v>
      </c>
      <c r="D22" s="28"/>
      <c r="E22">
        <f t="shared" si="2"/>
        <v>0</v>
      </c>
      <c r="G22">
        <f t="shared" si="3"/>
        <v>0</v>
      </c>
      <c r="H22">
        <f t="shared" si="0"/>
        <v>1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28"/>
      <c r="B23" s="28"/>
      <c r="C23">
        <f t="shared" si="1"/>
        <v>0</v>
      </c>
      <c r="D23" s="28"/>
      <c r="E23">
        <f t="shared" si="2"/>
        <v>0</v>
      </c>
      <c r="G23">
        <f t="shared" si="3"/>
        <v>0</v>
      </c>
      <c r="H23">
        <f t="shared" si="0"/>
        <v>1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28"/>
      <c r="B24" s="28"/>
      <c r="C24">
        <f t="shared" si="1"/>
        <v>0</v>
      </c>
      <c r="D24" s="28"/>
      <c r="E24">
        <f t="shared" si="2"/>
        <v>0</v>
      </c>
      <c r="G24">
        <f t="shared" si="3"/>
        <v>0</v>
      </c>
      <c r="H24">
        <f t="shared" si="0"/>
        <v>1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28"/>
      <c r="B25" s="28"/>
      <c r="C25">
        <f t="shared" si="1"/>
        <v>0</v>
      </c>
      <c r="D25" s="28"/>
      <c r="E25">
        <f t="shared" si="2"/>
        <v>0</v>
      </c>
      <c r="G25">
        <f t="shared" si="3"/>
        <v>0</v>
      </c>
      <c r="H25">
        <f t="shared" si="0"/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28"/>
      <c r="B26" s="28"/>
      <c r="C26">
        <f t="shared" si="1"/>
        <v>0</v>
      </c>
      <c r="D26" s="28"/>
      <c r="E26">
        <f t="shared" si="2"/>
        <v>0</v>
      </c>
      <c r="G26">
        <f t="shared" si="3"/>
        <v>0</v>
      </c>
      <c r="H26">
        <f t="shared" si="0"/>
        <v>1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28"/>
      <c r="B27" s="28"/>
      <c r="C27">
        <f t="shared" si="1"/>
        <v>0</v>
      </c>
      <c r="D27" s="28"/>
      <c r="E27">
        <f t="shared" si="2"/>
        <v>0</v>
      </c>
      <c r="G27">
        <f t="shared" si="3"/>
        <v>0</v>
      </c>
      <c r="H27">
        <f t="shared" si="0"/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28"/>
      <c r="B28" s="28"/>
      <c r="C28">
        <f t="shared" si="1"/>
        <v>0</v>
      </c>
      <c r="D28" s="28"/>
      <c r="E28">
        <f t="shared" si="2"/>
        <v>0</v>
      </c>
      <c r="G28">
        <f t="shared" si="3"/>
        <v>0</v>
      </c>
      <c r="H28">
        <f t="shared" si="0"/>
        <v>1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5">
      <c r="A29" s="28"/>
      <c r="B29" s="28"/>
      <c r="C29">
        <f t="shared" si="1"/>
        <v>0</v>
      </c>
      <c r="D29" s="28"/>
      <c r="E29">
        <f t="shared" si="2"/>
        <v>0</v>
      </c>
      <c r="G29">
        <f t="shared" si="3"/>
        <v>0</v>
      </c>
      <c r="H29">
        <f t="shared" si="0"/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5">
      <c r="A30" s="28"/>
      <c r="B30" s="28"/>
      <c r="C30">
        <f t="shared" si="1"/>
        <v>0</v>
      </c>
      <c r="D30" s="28"/>
      <c r="E30">
        <f t="shared" si="2"/>
        <v>0</v>
      </c>
      <c r="G30">
        <f t="shared" si="3"/>
        <v>0</v>
      </c>
      <c r="H30">
        <f t="shared" si="0"/>
        <v>1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5">
      <c r="A31" s="28"/>
      <c r="B31" s="28"/>
      <c r="C31">
        <f t="shared" si="1"/>
        <v>0</v>
      </c>
      <c r="D31" s="28"/>
      <c r="E31">
        <f t="shared" si="2"/>
        <v>0</v>
      </c>
      <c r="G31">
        <f t="shared" si="3"/>
        <v>0</v>
      </c>
      <c r="H31">
        <f t="shared" si="0"/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5">
      <c r="A32" s="28"/>
      <c r="B32" s="28"/>
      <c r="C32">
        <f t="shared" si="1"/>
        <v>0</v>
      </c>
      <c r="D32" s="28"/>
      <c r="E32">
        <f t="shared" si="2"/>
        <v>0</v>
      </c>
      <c r="G32">
        <f t="shared" si="3"/>
        <v>0</v>
      </c>
      <c r="H32">
        <f t="shared" si="0"/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5">
      <c r="A33" s="28"/>
      <c r="B33" s="28"/>
      <c r="C33">
        <f t="shared" si="1"/>
        <v>0</v>
      </c>
      <c r="D33" s="28"/>
      <c r="E33">
        <f t="shared" si="2"/>
        <v>0</v>
      </c>
      <c r="G33">
        <f t="shared" si="3"/>
        <v>0</v>
      </c>
      <c r="H33">
        <f t="shared" si="0"/>
        <v>1</v>
      </c>
      <c r="I33" s="20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5">
      <c r="A34" s="28"/>
      <c r="B34" s="28"/>
      <c r="C34">
        <f t="shared" si="1"/>
        <v>0</v>
      </c>
      <c r="D34" s="28"/>
      <c r="E34">
        <f t="shared" si="2"/>
        <v>0</v>
      </c>
      <c r="G34">
        <f t="shared" si="3"/>
        <v>0</v>
      </c>
      <c r="H34">
        <f t="shared" si="0"/>
        <v>1</v>
      </c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5">
      <c r="A35" s="28"/>
      <c r="B35" s="28"/>
      <c r="C35">
        <f t="shared" si="1"/>
        <v>0</v>
      </c>
      <c r="D35" s="28"/>
      <c r="E35">
        <f t="shared" si="2"/>
        <v>0</v>
      </c>
      <c r="G35">
        <f t="shared" si="3"/>
        <v>0</v>
      </c>
      <c r="H35">
        <f t="shared" si="0"/>
        <v>1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5">
      <c r="A36" s="28"/>
      <c r="B36" s="28"/>
      <c r="C36">
        <f t="shared" si="1"/>
        <v>0</v>
      </c>
      <c r="D36" s="28"/>
      <c r="E36">
        <f t="shared" si="2"/>
        <v>0</v>
      </c>
      <c r="G36">
        <f t="shared" si="3"/>
        <v>0</v>
      </c>
      <c r="H36">
        <f t="shared" si="0"/>
        <v>1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5">
      <c r="A37" s="28"/>
      <c r="B37" s="28"/>
      <c r="C37">
        <f t="shared" si="1"/>
        <v>0</v>
      </c>
      <c r="D37" s="28"/>
      <c r="E37">
        <f t="shared" si="2"/>
        <v>0</v>
      </c>
      <c r="G37">
        <f t="shared" si="3"/>
        <v>0</v>
      </c>
      <c r="H37">
        <f t="shared" si="0"/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5">
      <c r="A38" s="28"/>
      <c r="B38" s="28"/>
      <c r="C38">
        <f t="shared" si="1"/>
        <v>0</v>
      </c>
      <c r="D38" s="28"/>
      <c r="E38">
        <f t="shared" si="2"/>
        <v>0</v>
      </c>
      <c r="G38">
        <f t="shared" si="3"/>
        <v>0</v>
      </c>
      <c r="H38">
        <f t="shared" si="0"/>
        <v>1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5">
      <c r="A39" s="28"/>
      <c r="B39" s="28"/>
      <c r="C39">
        <f t="shared" si="1"/>
        <v>0</v>
      </c>
      <c r="D39" s="28"/>
      <c r="E39">
        <f t="shared" si="2"/>
        <v>0</v>
      </c>
      <c r="G39">
        <f t="shared" si="3"/>
        <v>0</v>
      </c>
      <c r="H39">
        <f t="shared" si="0"/>
        <v>1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5">
      <c r="A40" s="28"/>
      <c r="B40" s="28"/>
      <c r="C40">
        <f t="shared" si="1"/>
        <v>0</v>
      </c>
      <c r="D40" s="28"/>
      <c r="E40">
        <f t="shared" si="2"/>
        <v>0</v>
      </c>
      <c r="G40">
        <f t="shared" si="3"/>
        <v>0</v>
      </c>
      <c r="H40">
        <f t="shared" si="0"/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5">
      <c r="A41" s="28"/>
      <c r="B41" s="28"/>
      <c r="C41">
        <f t="shared" si="1"/>
        <v>0</v>
      </c>
      <c r="D41" s="28"/>
      <c r="E41">
        <f t="shared" si="2"/>
        <v>0</v>
      </c>
      <c r="G41">
        <f t="shared" si="3"/>
        <v>0</v>
      </c>
      <c r="H41">
        <f t="shared" si="0"/>
        <v>1</v>
      </c>
    </row>
    <row r="42" spans="1:20" x14ac:dyDescent="0.35">
      <c r="A42" s="28"/>
      <c r="B42" s="28"/>
      <c r="C42">
        <f t="shared" si="1"/>
        <v>0</v>
      </c>
      <c r="D42" s="28"/>
      <c r="E42">
        <f t="shared" si="2"/>
        <v>0</v>
      </c>
      <c r="G42">
        <f t="shared" si="3"/>
        <v>0</v>
      </c>
      <c r="H42">
        <f t="shared" si="0"/>
        <v>1</v>
      </c>
    </row>
    <row r="43" spans="1:20" x14ac:dyDescent="0.35">
      <c r="A43" s="28"/>
      <c r="B43" s="28"/>
      <c r="C43">
        <f t="shared" si="1"/>
        <v>0</v>
      </c>
      <c r="D43" s="28"/>
      <c r="E43">
        <f t="shared" si="2"/>
        <v>0</v>
      </c>
      <c r="G43">
        <f t="shared" si="3"/>
        <v>0</v>
      </c>
      <c r="H43">
        <f t="shared" si="0"/>
        <v>1</v>
      </c>
    </row>
    <row r="44" spans="1:20" x14ac:dyDescent="0.35">
      <c r="A44" s="28"/>
      <c r="B44" s="28"/>
      <c r="C44">
        <f t="shared" si="1"/>
        <v>0</v>
      </c>
      <c r="D44" s="28"/>
      <c r="E44">
        <f t="shared" si="2"/>
        <v>0</v>
      </c>
      <c r="G44">
        <f t="shared" si="3"/>
        <v>0</v>
      </c>
      <c r="H44">
        <f t="shared" si="0"/>
        <v>1</v>
      </c>
    </row>
    <row r="45" spans="1:20" x14ac:dyDescent="0.35">
      <c r="A45" s="28"/>
      <c r="B45" s="28"/>
      <c r="C45">
        <f t="shared" si="1"/>
        <v>0</v>
      </c>
      <c r="D45" s="28"/>
      <c r="E45">
        <f t="shared" si="2"/>
        <v>0</v>
      </c>
      <c r="G45">
        <f t="shared" si="3"/>
        <v>0</v>
      </c>
      <c r="H45">
        <f t="shared" si="0"/>
        <v>1</v>
      </c>
    </row>
    <row r="46" spans="1:20" x14ac:dyDescent="0.35">
      <c r="A46" s="28"/>
      <c r="B46" s="28"/>
      <c r="C46">
        <f t="shared" si="1"/>
        <v>0</v>
      </c>
      <c r="D46" s="28"/>
      <c r="E46">
        <f t="shared" si="2"/>
        <v>0</v>
      </c>
      <c r="G46">
        <f t="shared" si="3"/>
        <v>0</v>
      </c>
      <c r="H46">
        <f t="shared" si="0"/>
        <v>1</v>
      </c>
    </row>
    <row r="47" spans="1:20" x14ac:dyDescent="0.35">
      <c r="A47" s="28"/>
      <c r="B47" s="28"/>
      <c r="C47">
        <f t="shared" si="1"/>
        <v>0</v>
      </c>
      <c r="D47" s="28"/>
      <c r="E47">
        <f t="shared" si="2"/>
        <v>0</v>
      </c>
      <c r="G47">
        <f t="shared" si="3"/>
        <v>0</v>
      </c>
      <c r="H47">
        <f t="shared" si="0"/>
        <v>1</v>
      </c>
    </row>
    <row r="48" spans="1:20" x14ac:dyDescent="0.35">
      <c r="A48" s="28"/>
      <c r="B48" s="28"/>
      <c r="C48">
        <f t="shared" si="1"/>
        <v>0</v>
      </c>
      <c r="D48" s="28"/>
      <c r="E48">
        <f t="shared" si="2"/>
        <v>0</v>
      </c>
      <c r="G48">
        <f t="shared" si="3"/>
        <v>0</v>
      </c>
      <c r="H48">
        <f t="shared" si="0"/>
        <v>1</v>
      </c>
    </row>
    <row r="49" spans="1:8" x14ac:dyDescent="0.35">
      <c r="A49" s="28"/>
      <c r="B49" s="28"/>
      <c r="C49">
        <f t="shared" si="1"/>
        <v>0</v>
      </c>
      <c r="D49" s="28"/>
      <c r="E49">
        <f t="shared" si="2"/>
        <v>0</v>
      </c>
      <c r="G49">
        <f t="shared" si="3"/>
        <v>0</v>
      </c>
      <c r="H49">
        <f t="shared" si="0"/>
        <v>1</v>
      </c>
    </row>
    <row r="50" spans="1:8" x14ac:dyDescent="0.35">
      <c r="A50" s="28"/>
      <c r="B50" s="28"/>
      <c r="C50">
        <f t="shared" si="1"/>
        <v>0</v>
      </c>
      <c r="D50" s="28"/>
      <c r="E50">
        <f t="shared" si="2"/>
        <v>0</v>
      </c>
      <c r="G50">
        <f t="shared" si="3"/>
        <v>0</v>
      </c>
      <c r="H50">
        <f t="shared" si="0"/>
        <v>1</v>
      </c>
    </row>
    <row r="51" spans="1:8" x14ac:dyDescent="0.35">
      <c r="A51" s="28"/>
      <c r="B51" s="28"/>
      <c r="C51">
        <f t="shared" si="1"/>
        <v>0</v>
      </c>
      <c r="D51" s="28"/>
      <c r="E51">
        <f t="shared" si="2"/>
        <v>0</v>
      </c>
      <c r="G51">
        <f t="shared" si="3"/>
        <v>0</v>
      </c>
      <c r="H51">
        <f t="shared" si="0"/>
        <v>1</v>
      </c>
    </row>
    <row r="52" spans="1:8" x14ac:dyDescent="0.35">
      <c r="A52" s="28"/>
      <c r="B52" s="28"/>
      <c r="C52">
        <f t="shared" si="1"/>
        <v>0</v>
      </c>
      <c r="D52" s="28"/>
      <c r="E52">
        <f t="shared" si="2"/>
        <v>0</v>
      </c>
      <c r="G52">
        <f t="shared" si="3"/>
        <v>0</v>
      </c>
      <c r="H52">
        <f t="shared" si="0"/>
        <v>1</v>
      </c>
    </row>
    <row r="53" spans="1:8" x14ac:dyDescent="0.35">
      <c r="A53" s="28"/>
      <c r="B53" s="28"/>
      <c r="C53">
        <f t="shared" si="1"/>
        <v>0</v>
      </c>
      <c r="D53" s="28"/>
      <c r="E53">
        <f t="shared" si="2"/>
        <v>0</v>
      </c>
      <c r="G53">
        <f t="shared" si="3"/>
        <v>0</v>
      </c>
      <c r="H53">
        <f t="shared" si="0"/>
        <v>1</v>
      </c>
    </row>
    <row r="54" spans="1:8" x14ac:dyDescent="0.35">
      <c r="A54" s="28"/>
      <c r="B54" s="28"/>
      <c r="C54">
        <f t="shared" si="1"/>
        <v>0</v>
      </c>
      <c r="D54" s="28"/>
      <c r="E54">
        <f t="shared" si="2"/>
        <v>0</v>
      </c>
      <c r="G54">
        <f t="shared" si="3"/>
        <v>0</v>
      </c>
      <c r="H54">
        <f t="shared" si="0"/>
        <v>1</v>
      </c>
    </row>
    <row r="55" spans="1:8" x14ac:dyDescent="0.35">
      <c r="A55" s="28"/>
      <c r="B55" s="28"/>
      <c r="C55">
        <f t="shared" si="1"/>
        <v>0</v>
      </c>
      <c r="D55" s="28"/>
      <c r="E55">
        <f t="shared" si="2"/>
        <v>0</v>
      </c>
      <c r="G55">
        <f t="shared" si="3"/>
        <v>0</v>
      </c>
      <c r="H55">
        <f t="shared" si="0"/>
        <v>1</v>
      </c>
    </row>
    <row r="56" spans="1:8" x14ac:dyDescent="0.35">
      <c r="A56" s="28"/>
      <c r="B56" s="28"/>
      <c r="C56">
        <f t="shared" si="1"/>
        <v>0</v>
      </c>
      <c r="D56" s="28"/>
      <c r="E56">
        <f t="shared" si="2"/>
        <v>0</v>
      </c>
      <c r="G56">
        <f t="shared" si="3"/>
        <v>0</v>
      </c>
      <c r="H56">
        <f t="shared" si="0"/>
        <v>1</v>
      </c>
    </row>
    <row r="57" spans="1:8" x14ac:dyDescent="0.35">
      <c r="A57" s="28"/>
      <c r="B57" s="28"/>
      <c r="C57">
        <f t="shared" si="1"/>
        <v>0</v>
      </c>
      <c r="D57" s="28"/>
      <c r="E57">
        <f t="shared" si="2"/>
        <v>0</v>
      </c>
      <c r="G57">
        <f t="shared" si="3"/>
        <v>0</v>
      </c>
      <c r="H57">
        <f t="shared" si="0"/>
        <v>1</v>
      </c>
    </row>
    <row r="58" spans="1:8" x14ac:dyDescent="0.35">
      <c r="A58" s="28"/>
      <c r="B58" s="28"/>
      <c r="C58">
        <f t="shared" si="1"/>
        <v>0</v>
      </c>
      <c r="D58" s="28"/>
      <c r="E58">
        <f t="shared" si="2"/>
        <v>0</v>
      </c>
      <c r="G58">
        <f t="shared" si="3"/>
        <v>0</v>
      </c>
      <c r="H58">
        <f t="shared" si="0"/>
        <v>1</v>
      </c>
    </row>
    <row r="59" spans="1:8" x14ac:dyDescent="0.35">
      <c r="A59" s="28"/>
      <c r="B59" s="28"/>
      <c r="C59">
        <f t="shared" si="1"/>
        <v>0</v>
      </c>
      <c r="D59" s="28"/>
      <c r="E59">
        <f t="shared" si="2"/>
        <v>0</v>
      </c>
      <c r="G59">
        <f t="shared" si="3"/>
        <v>0</v>
      </c>
      <c r="H59">
        <f t="shared" si="0"/>
        <v>1</v>
      </c>
    </row>
    <row r="60" spans="1:8" x14ac:dyDescent="0.35">
      <c r="A60" s="28"/>
      <c r="B60" s="28"/>
      <c r="C60">
        <f t="shared" si="1"/>
        <v>0</v>
      </c>
      <c r="D60" s="28"/>
      <c r="E60">
        <f t="shared" si="2"/>
        <v>0</v>
      </c>
      <c r="G60">
        <f t="shared" si="3"/>
        <v>0</v>
      </c>
      <c r="H60">
        <f t="shared" si="0"/>
        <v>1</v>
      </c>
    </row>
    <row r="61" spans="1:8" x14ac:dyDescent="0.35">
      <c r="A61" s="28"/>
      <c r="B61" s="28"/>
      <c r="C61">
        <f t="shared" si="1"/>
        <v>0</v>
      </c>
      <c r="D61" s="28"/>
      <c r="E61">
        <f t="shared" si="2"/>
        <v>0</v>
      </c>
      <c r="G61">
        <f t="shared" si="3"/>
        <v>0</v>
      </c>
      <c r="H61">
        <f t="shared" si="0"/>
        <v>1</v>
      </c>
    </row>
    <row r="62" spans="1:8" x14ac:dyDescent="0.35">
      <c r="A62" s="28"/>
      <c r="B62" s="28"/>
      <c r="C62">
        <f t="shared" si="1"/>
        <v>0</v>
      </c>
      <c r="D62" s="28"/>
      <c r="E62">
        <f t="shared" si="2"/>
        <v>0</v>
      </c>
      <c r="G62">
        <f t="shared" si="3"/>
        <v>0</v>
      </c>
      <c r="H62">
        <f t="shared" si="0"/>
        <v>1</v>
      </c>
    </row>
    <row r="63" spans="1:8" x14ac:dyDescent="0.35">
      <c r="A63" s="28"/>
      <c r="B63" s="28"/>
      <c r="C63">
        <f t="shared" si="1"/>
        <v>0</v>
      </c>
      <c r="D63" s="28"/>
      <c r="E63">
        <f t="shared" si="2"/>
        <v>0</v>
      </c>
      <c r="G63">
        <f t="shared" si="3"/>
        <v>0</v>
      </c>
      <c r="H63">
        <f t="shared" si="0"/>
        <v>1</v>
      </c>
    </row>
    <row r="64" spans="1:8" x14ac:dyDescent="0.35">
      <c r="A64" s="28"/>
      <c r="B64" s="28"/>
      <c r="C64">
        <f t="shared" si="1"/>
        <v>0</v>
      </c>
      <c r="D64" s="28"/>
      <c r="E64">
        <f t="shared" si="2"/>
        <v>0</v>
      </c>
      <c r="G64">
        <f t="shared" si="3"/>
        <v>0</v>
      </c>
      <c r="H64">
        <f t="shared" si="0"/>
        <v>1</v>
      </c>
    </row>
    <row r="65" spans="1:10" x14ac:dyDescent="0.35">
      <c r="A65" s="28"/>
      <c r="B65" s="28"/>
      <c r="C65">
        <f t="shared" si="1"/>
        <v>0</v>
      </c>
      <c r="D65" s="28"/>
      <c r="E65">
        <f t="shared" si="2"/>
        <v>0</v>
      </c>
      <c r="G65">
        <f t="shared" si="3"/>
        <v>0</v>
      </c>
      <c r="H65">
        <f t="shared" si="0"/>
        <v>1</v>
      </c>
    </row>
    <row r="66" spans="1:10" x14ac:dyDescent="0.35">
      <c r="A66" s="28"/>
      <c r="B66" s="28"/>
      <c r="C66">
        <f t="shared" si="1"/>
        <v>0</v>
      </c>
      <c r="D66" s="28"/>
      <c r="E66">
        <f t="shared" si="2"/>
        <v>0</v>
      </c>
      <c r="G66">
        <f t="shared" si="3"/>
        <v>0</v>
      </c>
      <c r="H66">
        <f t="shared" si="0"/>
        <v>1</v>
      </c>
    </row>
    <row r="67" spans="1:10" x14ac:dyDescent="0.35">
      <c r="A67" s="28"/>
      <c r="B67" s="28"/>
      <c r="C67">
        <f t="shared" si="1"/>
        <v>0</v>
      </c>
      <c r="D67" s="28"/>
      <c r="E67">
        <f t="shared" si="2"/>
        <v>0</v>
      </c>
      <c r="G67">
        <f t="shared" si="3"/>
        <v>0</v>
      </c>
      <c r="H67">
        <f t="shared" ref="H67:H75" si="4">LOOKUP(G67,$Q$3:$Q$7,$R$3:$R$7)</f>
        <v>1</v>
      </c>
    </row>
    <row r="68" spans="1:10" x14ac:dyDescent="0.35">
      <c r="A68" s="28"/>
      <c r="B68" s="28"/>
      <c r="C68">
        <f t="shared" ref="C68:C75" si="5">(B68/$C$1)*100</f>
        <v>0</v>
      </c>
      <c r="D68" s="28"/>
      <c r="E68">
        <f t="shared" ref="E68:E75" si="6">(D68/$E$1)*100</f>
        <v>0</v>
      </c>
      <c r="G68">
        <f t="shared" ref="G68:G75" si="7">(C68/2)+( E68/2)</f>
        <v>0</v>
      </c>
      <c r="H68">
        <f t="shared" si="4"/>
        <v>1</v>
      </c>
    </row>
    <row r="69" spans="1:10" x14ac:dyDescent="0.35">
      <c r="A69" s="28"/>
      <c r="B69" s="28"/>
      <c r="C69">
        <f t="shared" si="5"/>
        <v>0</v>
      </c>
      <c r="D69" s="28"/>
      <c r="E69">
        <f t="shared" si="6"/>
        <v>0</v>
      </c>
      <c r="G69">
        <f t="shared" si="7"/>
        <v>0</v>
      </c>
      <c r="H69">
        <f t="shared" si="4"/>
        <v>1</v>
      </c>
    </row>
    <row r="70" spans="1:10" x14ac:dyDescent="0.35">
      <c r="A70" s="28"/>
      <c r="B70" s="28"/>
      <c r="C70">
        <f t="shared" si="5"/>
        <v>0</v>
      </c>
      <c r="D70" s="28"/>
      <c r="E70">
        <f t="shared" si="6"/>
        <v>0</v>
      </c>
      <c r="G70">
        <f t="shared" si="7"/>
        <v>0</v>
      </c>
      <c r="H70">
        <f t="shared" si="4"/>
        <v>1</v>
      </c>
    </row>
    <row r="71" spans="1:10" x14ac:dyDescent="0.35">
      <c r="A71" s="28"/>
      <c r="B71" s="28"/>
      <c r="C71">
        <f t="shared" si="5"/>
        <v>0</v>
      </c>
      <c r="D71" s="28"/>
      <c r="E71">
        <f t="shared" si="6"/>
        <v>0</v>
      </c>
      <c r="G71">
        <f t="shared" si="7"/>
        <v>0</v>
      </c>
      <c r="H71">
        <f t="shared" si="4"/>
        <v>1</v>
      </c>
    </row>
    <row r="72" spans="1:10" x14ac:dyDescent="0.35">
      <c r="A72" s="28"/>
      <c r="B72" s="28"/>
      <c r="C72">
        <f t="shared" si="5"/>
        <v>0</v>
      </c>
      <c r="D72" s="28"/>
      <c r="E72">
        <f t="shared" si="6"/>
        <v>0</v>
      </c>
      <c r="G72">
        <f t="shared" si="7"/>
        <v>0</v>
      </c>
      <c r="H72">
        <f t="shared" si="4"/>
        <v>1</v>
      </c>
    </row>
    <row r="73" spans="1:10" x14ac:dyDescent="0.35">
      <c r="A73" s="28"/>
      <c r="B73" s="28"/>
      <c r="C73">
        <f t="shared" si="5"/>
        <v>0</v>
      </c>
      <c r="D73" s="28"/>
      <c r="E73">
        <f t="shared" si="6"/>
        <v>0</v>
      </c>
      <c r="G73">
        <f t="shared" si="7"/>
        <v>0</v>
      </c>
      <c r="H73">
        <f t="shared" si="4"/>
        <v>1</v>
      </c>
    </row>
    <row r="74" spans="1:10" x14ac:dyDescent="0.35">
      <c r="A74" s="28"/>
      <c r="B74" s="28"/>
      <c r="C74">
        <f t="shared" si="5"/>
        <v>0</v>
      </c>
      <c r="D74" s="28"/>
      <c r="E74">
        <f t="shared" si="6"/>
        <v>0</v>
      </c>
      <c r="G74">
        <f t="shared" si="7"/>
        <v>0</v>
      </c>
      <c r="H74">
        <f t="shared" si="4"/>
        <v>1</v>
      </c>
    </row>
    <row r="75" spans="1:10" x14ac:dyDescent="0.35">
      <c r="A75" s="28"/>
      <c r="B75" s="28"/>
      <c r="C75">
        <f t="shared" si="5"/>
        <v>0</v>
      </c>
      <c r="D75" s="28"/>
      <c r="E75">
        <f t="shared" si="6"/>
        <v>0</v>
      </c>
      <c r="G75">
        <f t="shared" si="7"/>
        <v>0</v>
      </c>
      <c r="H75">
        <f t="shared" si="4"/>
        <v>1</v>
      </c>
    </row>
    <row r="77" spans="1:10" x14ac:dyDescent="0.35">
      <c r="A77" t="s">
        <v>10</v>
      </c>
      <c r="C77">
        <f>AVERAGE(C2:C75)</f>
        <v>0</v>
      </c>
      <c r="E77">
        <f>AVERAGE(E2:E75)</f>
        <v>0</v>
      </c>
      <c r="H77">
        <f>AVERAGE(H2:H75)</f>
        <v>1</v>
      </c>
    </row>
    <row r="79" spans="1:10" x14ac:dyDescent="0.35">
      <c r="B79" t="s">
        <v>7</v>
      </c>
      <c r="C79" t="s">
        <v>15</v>
      </c>
      <c r="D79" t="s">
        <v>16</v>
      </c>
      <c r="E79" t="s">
        <v>17</v>
      </c>
      <c r="F79" t="s">
        <v>18</v>
      </c>
      <c r="G79" t="s">
        <v>19</v>
      </c>
    </row>
    <row r="80" spans="1:10" x14ac:dyDescent="0.35">
      <c r="A80">
        <v>5</v>
      </c>
      <c r="B80">
        <v>90</v>
      </c>
      <c r="C80" s="21">
        <f>C81+1</f>
        <v>2</v>
      </c>
      <c r="D80" s="21">
        <f t="shared" ref="D80:D81" si="8">D81+0.5</f>
        <v>1</v>
      </c>
      <c r="E80" s="21">
        <f>E81+0.5</f>
        <v>1</v>
      </c>
      <c r="F80" s="21">
        <f>F81+0.5</f>
        <v>1</v>
      </c>
      <c r="G80" s="21">
        <f>(SUM(C80:F80)/$E$1)*100</f>
        <v>25</v>
      </c>
      <c r="I80" s="22">
        <f>(B80/2)+(G80/2)</f>
        <v>57.5</v>
      </c>
      <c r="J80">
        <v>95</v>
      </c>
    </row>
    <row r="81" spans="1:12" x14ac:dyDescent="0.35">
      <c r="A81">
        <v>4</v>
      </c>
      <c r="B81">
        <v>80</v>
      </c>
      <c r="C81" s="21">
        <f>C82+1</f>
        <v>1</v>
      </c>
      <c r="D81" s="21">
        <f t="shared" si="8"/>
        <v>0.5</v>
      </c>
      <c r="E81" s="21">
        <f>E82+0.5</f>
        <v>0.5</v>
      </c>
      <c r="F81" s="21">
        <f>F82+0.5</f>
        <v>0.5</v>
      </c>
      <c r="G81" s="21">
        <f t="shared" ref="G81:G84" si="9">(SUM(C81:F81)/$E$1)*100</f>
        <v>12.5</v>
      </c>
      <c r="I81" s="23">
        <f t="shared" ref="I81:I84" si="10">(B81/2)+(G81/2)</f>
        <v>46.25</v>
      </c>
      <c r="J81">
        <v>85</v>
      </c>
    </row>
    <row r="82" spans="1:12" x14ac:dyDescent="0.35">
      <c r="A82">
        <v>3</v>
      </c>
      <c r="B82">
        <v>70</v>
      </c>
      <c r="C82" s="29"/>
      <c r="D82" s="29"/>
      <c r="E82" s="30"/>
      <c r="F82" s="30"/>
      <c r="G82" s="21">
        <f t="shared" si="9"/>
        <v>0</v>
      </c>
      <c r="I82" s="24">
        <f t="shared" si="10"/>
        <v>35</v>
      </c>
      <c r="J82">
        <v>75</v>
      </c>
      <c r="L82" t="s">
        <v>14</v>
      </c>
    </row>
    <row r="83" spans="1:12" x14ac:dyDescent="0.35">
      <c r="A83">
        <v>2</v>
      </c>
      <c r="B83">
        <v>60</v>
      </c>
      <c r="C83" s="21">
        <f>C82-1</f>
        <v>-1</v>
      </c>
      <c r="D83" s="21">
        <f t="shared" ref="D83:D84" si="11">D82-0.5</f>
        <v>-0.5</v>
      </c>
      <c r="E83" s="21">
        <f>E82-0.5</f>
        <v>-0.5</v>
      </c>
      <c r="F83" s="21">
        <f>F82-0.5</f>
        <v>-0.5</v>
      </c>
      <c r="G83" s="21">
        <f t="shared" si="9"/>
        <v>-12.5</v>
      </c>
      <c r="I83" s="25">
        <f t="shared" si="10"/>
        <v>23.75</v>
      </c>
      <c r="J83">
        <v>60</v>
      </c>
    </row>
    <row r="84" spans="1:12" x14ac:dyDescent="0.35">
      <c r="A84">
        <v>1</v>
      </c>
      <c r="B84">
        <v>50</v>
      </c>
      <c r="C84" s="21">
        <f>C83-1</f>
        <v>-2</v>
      </c>
      <c r="D84" s="21">
        <f t="shared" si="11"/>
        <v>-1</v>
      </c>
      <c r="E84" s="21">
        <f>E83-0.5</f>
        <v>-1</v>
      </c>
      <c r="F84" s="21">
        <f>F83-0.5</f>
        <v>-1</v>
      </c>
      <c r="G84" s="21">
        <f t="shared" si="9"/>
        <v>-25</v>
      </c>
      <c r="I84" s="26">
        <f t="shared" si="10"/>
        <v>12.5</v>
      </c>
      <c r="J84">
        <v>50</v>
      </c>
    </row>
    <row r="85" spans="1:12" x14ac:dyDescent="0.35">
      <c r="I85">
        <v>0</v>
      </c>
    </row>
  </sheetData>
  <conditionalFormatting sqref="H2:H75">
    <cfRule type="cellIs" dxfId="11" priority="7" operator="equal">
      <formula>1</formula>
    </cfRule>
    <cfRule type="cellIs" dxfId="10" priority="8" operator="equal">
      <formula>2</formula>
    </cfRule>
    <cfRule type="cellIs" dxfId="9" priority="9" operator="equal">
      <formula>2</formula>
    </cfRule>
    <cfRule type="cellIs" dxfId="8" priority="10" operator="equal">
      <formula>3</formula>
    </cfRule>
    <cfRule type="cellIs" dxfId="7" priority="11" operator="equal">
      <formula>4</formula>
    </cfRule>
    <cfRule type="cellIs" dxfId="6" priority="12" operator="equal">
      <formula>5</formula>
    </cfRule>
  </conditionalFormatting>
  <conditionalFormatting sqref="H77">
    <cfRule type="cellIs" dxfId="5" priority="1" operator="equal">
      <formula>1</formula>
    </cfRule>
    <cfRule type="cellIs" dxfId="4" priority="2" operator="equal">
      <formula>2</formula>
    </cfRule>
    <cfRule type="cellIs" dxfId="3" priority="3" operator="equal">
      <formula>2</formula>
    </cfRule>
    <cfRule type="cellIs" dxfId="2" priority="4" operator="equal">
      <formula>3</formula>
    </cfRule>
    <cfRule type="cellIs" dxfId="1" priority="5" operator="equal">
      <formula>4</formula>
    </cfRule>
    <cfRule type="cellIs" dxfId="0" priority="6" operator="equal">
      <formula>5</formula>
    </cfRule>
  </conditionalFormatting>
  <hyperlinks>
    <hyperlink ref="K4" location="'Exam Grade Calculation'!A79" display="Cut Score Calculator" xr:uid="{1D7C878E-5203-4DB9-A3C2-F48EC268966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 Grade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Jones</dc:creator>
  <cp:lastModifiedBy>Tiffany Jones</cp:lastModifiedBy>
  <dcterms:created xsi:type="dcterms:W3CDTF">2018-09-01T16:27:38Z</dcterms:created>
  <dcterms:modified xsi:type="dcterms:W3CDTF">2019-07-02T00:09:44Z</dcterms:modified>
</cp:coreProperties>
</file>